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8800" windowHeight="12030"/>
  </bookViews>
  <sheets>
    <sheet name="VELJAČA" sheetId="1" r:id="rId1"/>
  </sheets>
  <definedNames>
    <definedName name="Br_fakture">#REF!</definedName>
    <definedName name="NazivTvrtke">VELJAČA!#REF!</definedName>
    <definedName name="PojedinostiOBrFakture">"PojedinostiOFakturi[Br fakture]"</definedName>
    <definedName name="rngInvoice">VELJAČA!#REF!</definedName>
    <definedName name="TraženjeKupca">#REF!</definedName>
  </definedNames>
  <calcPr calcId="144525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C9" i="1" l="1" a="1"/>
  <c r="C9" i="1" s="1"/>
  <c r="B9" i="1" a="1"/>
  <c r="B9" i="1" s="1"/>
  <c r="C7" i="1" a="1"/>
  <c r="C7" i="1" s="1"/>
  <c r="B7" i="1" a="1"/>
  <c r="B7" i="1" s="1"/>
</calcChain>
</file>

<file path=xl/sharedStrings.xml><?xml version="1.0" encoding="utf-8"?>
<sst xmlns="http://schemas.openxmlformats.org/spreadsheetml/2006/main" count="152" uniqueCount="90">
  <si>
    <t>Iznos</t>
  </si>
  <si>
    <t>ZAGREB</t>
  </si>
  <si>
    <t>NARODNE NOVINE D.D.</t>
  </si>
  <si>
    <t>VELIKA GORICA</t>
  </si>
  <si>
    <t>ZAPOSLENICI</t>
  </si>
  <si>
    <t>DRŽAVNI PRORAČUN RH</t>
  </si>
  <si>
    <t>UKUPNO</t>
  </si>
  <si>
    <t>3234 KOMUNALNE USLUGE</t>
  </si>
  <si>
    <t>HP-HRVATSKA POŠTA D.D.</t>
  </si>
  <si>
    <t>3231 USLUGE TELEFONA, POŠTE I PRIJEVOZA</t>
  </si>
  <si>
    <t>HEP-OPSKRBA D.O.O.</t>
  </si>
  <si>
    <t>3223 ENERGIJA</t>
  </si>
  <si>
    <t>FINANCIJSKA AGENCIJA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</si>
  <si>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</si>
  <si>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</si>
  <si>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</si>
  <si>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</si>
  <si>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</si>
  <si>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</t>
  </si>
  <si>
    <t>3238 RAČUNALNE USLUGE</t>
  </si>
  <si>
    <t>3221 UREDSKI MATERIJAL I OSTALI MATERIJALNI RASHODI</t>
  </si>
  <si>
    <t>Veljača 2024.g.</t>
  </si>
  <si>
    <t>3212 PRIJEVOZ ZA SIJEČANJ 2024.</t>
  </si>
  <si>
    <t>3111 PLAĆA  ZA  SIJEČANJ 2024.</t>
  </si>
  <si>
    <t>3295 NOVČANA NAKNADA POSLODAVCA ZBOG NEZAPOŠLJAVANJA OSOBA S INVALIDITETOM ZA 1/24</t>
  </si>
  <si>
    <t>3299 OSTALI NESPOMENUTI RASHODI POSLOVANJA</t>
  </si>
  <si>
    <t>Naziv ustanove: OSNOVNA ŠKOLA JURJA BARAKOVIĆA, RAŽANAC</t>
  </si>
  <si>
    <t>Adresa: Ražanac X9</t>
  </si>
  <si>
    <t>Poštanski broj i grad: 23248 Ražanac</t>
  </si>
  <si>
    <t>T: Telefonski broj: 023/651-341</t>
  </si>
  <si>
    <t>F: Broj faksa: 023/651/110</t>
  </si>
  <si>
    <t>E-pošta: ured@os-jbarakovica-razanac.skole.hr</t>
  </si>
  <si>
    <t>Web-mjesto: http://os-jbarakovica-razanac.skole.hr/</t>
  </si>
  <si>
    <t>3132 DOPRINOS NA BRUTO</t>
  </si>
  <si>
    <t>MEDITERAN TEHNIKA D.O.O.</t>
  </si>
  <si>
    <t>ADRIATICINFO D.O.O.</t>
  </si>
  <si>
    <t>ZADAR</t>
  </si>
  <si>
    <t>TOMMY D.O.O.</t>
  </si>
  <si>
    <t>VODOVOD D.O.O.</t>
  </si>
  <si>
    <t>VENCI</t>
  </si>
  <si>
    <t>PEVEX DD</t>
  </si>
  <si>
    <t>RILOOP</t>
  </si>
  <si>
    <t>OPĆA BOLNICA ZADAR</t>
  </si>
  <si>
    <t>OPTI PRINT ADRIA</t>
  </si>
  <si>
    <t>IN REBUS</t>
  </si>
  <si>
    <t>3222 MATERIJA I SIROVINE</t>
  </si>
  <si>
    <t>SUKOŠAN</t>
  </si>
  <si>
    <t>SPLIT</t>
  </si>
  <si>
    <t>ČISTOĆA D.O.O.</t>
  </si>
  <si>
    <t>IČIĆI</t>
  </si>
  <si>
    <t>ZADING D.O.O.</t>
  </si>
  <si>
    <t>TERRAKOM D.O.O.</t>
  </si>
  <si>
    <t>42411 KNJIGE- UDŽBENICI</t>
  </si>
  <si>
    <t>3299 OSTALI NESP.RASHODI POSL.</t>
  </si>
  <si>
    <t>3211 SLUŽBENA PUTOVANJA</t>
  </si>
  <si>
    <t>T-MOBILE</t>
  </si>
  <si>
    <t>3232 USLUGE TELEFONA, POŠTE I PRIJEVOZA</t>
  </si>
  <si>
    <t>3232 USLUGE TEKUĆEG I INV.ODRŽ</t>
  </si>
  <si>
    <t>3239 OSTALE USLUGE</t>
  </si>
  <si>
    <t>3235 ZAKUPNINE I NAJAMNINE</t>
  </si>
  <si>
    <t>3236 ZDRAVSTVENE I VET.USLUGE</t>
  </si>
  <si>
    <t>MIKELI TRADE</t>
  </si>
  <si>
    <t>ARIJA NOVA</t>
  </si>
  <si>
    <t>MAKROMIKRO GRUPA</t>
  </si>
  <si>
    <t>3225 SITAN INVENTAR</t>
  </si>
  <si>
    <t>INC D.O.O.</t>
  </si>
  <si>
    <t>VIŠKOVO</t>
  </si>
  <si>
    <t>ŠKROČE</t>
  </si>
  <si>
    <t>LIBURNIJA D.O.O.</t>
  </si>
  <si>
    <t>NAKLADA SLAP</t>
  </si>
  <si>
    <t>JASTREBARSKO</t>
  </si>
  <si>
    <t>S&amp;T HRVATSKA</t>
  </si>
  <si>
    <t>CROATIA</t>
  </si>
  <si>
    <t>3292 PREMIJE OSIGURANJA</t>
  </si>
  <si>
    <t>3293 REPREZENTACIJA</t>
  </si>
  <si>
    <t>BAKMAZ D.O.O.</t>
  </si>
  <si>
    <t>3294 REPREZENTACIJA</t>
  </si>
  <si>
    <t>KELAVA D.O.O.</t>
  </si>
  <si>
    <t>MURVICA</t>
  </si>
  <si>
    <t>PHAROS FOTOKOPIRNICA</t>
  </si>
  <si>
    <t>KATARINA ZRINSKI</t>
  </si>
  <si>
    <t>VARAŽDIN</t>
  </si>
  <si>
    <t>ZAVOD ZA JZ ZADAR</t>
  </si>
  <si>
    <t>3223 MATERIJA I SIROVINE</t>
  </si>
  <si>
    <t>3224 MATERIJA I SIROVINE</t>
  </si>
  <si>
    <t>STUDENAC D.O.O.</t>
  </si>
  <si>
    <t>OMIŠ</t>
  </si>
  <si>
    <t>TVORNICA KRUHA ZADAR</t>
  </si>
  <si>
    <t>VINDIJA D</t>
  </si>
  <si>
    <t>44138062462 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</si>
</sst>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4D5156"/>
      <name val="Calibri"/>
      <family val="2"/>
      <charset val="238"/>
      <scheme val="minor"/>
    </font>
    <font>
      <sz val="12"/>
      <color rgb="FF4C4C4C"/>
      <name val="Calibri"/>
      <family val="2"/>
      <charset val="238"/>
      <scheme val="minor"/>
    </font>
    <font>
      <sz val="10"/>
      <color rgb="FF333333"/>
      <name val="Arial"/>
      <family val="2"/>
      <charset val="238"/>
    </font>
    <font>
      <sz val="10"/>
      <color rgb="FF262626"/>
      <name val="Helvetica"/>
      <family val="2"/>
    </font>
    <font>
      <sz val="10"/>
      <color rgb="FF4D5156"/>
      <name val="Arial"/>
      <family val="2"/>
      <charset val="238"/>
    </font>
    <font>
      <sz val="10"/>
      <color rgb="FF707070"/>
      <name val="Arial"/>
      <family val="2"/>
      <charset val="238"/>
    </font>
    <font>
      <sz val="10"/>
      <color rgb="FF202849"/>
      <name val="Arial"/>
      <family val="2"/>
      <charset val="238"/>
      <scheme val="maj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2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0" fontId="10" fillId="0" borderId="0" xfId="8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0" fillId="35" borderId="0" xfId="0" applyNumberFormat="1" applyFont="1" applyFill="1" applyBorder="1" applyAlignment="1" applyProtection="1">
      <alignment horizontal="center" vertical="center"/>
    </xf>
    <xf numFmtId="0" fontId="0" fillId="35" borderId="0" xfId="0" applyNumberFormat="1" applyFill="1" applyBorder="1" applyAlignment="1">
      <alignment horizontal="center" vertical="center"/>
    </xf>
    <xf numFmtId="44" fontId="0" fillId="35" borderId="0" xfId="0" applyNumberFormat="1" applyFill="1" applyBorder="1" applyAlignment="1">
      <alignment horizontal="center" vertical="center"/>
    </xf>
    <xf numFmtId="43" fontId="0" fillId="35" borderId="0" xfId="0" applyNumberFormat="1" applyFill="1" applyBorder="1" applyAlignment="1">
      <alignment horizontal="center" vertical="center"/>
    </xf>
    <xf numFmtId="44" fontId="0" fillId="35" borderId="0" xfId="0" applyNumberFormat="1" applyFill="1" applyBorder="1" applyAlignment="1">
      <alignment horizontal="center" vertical="center" wrapText="1"/>
    </xf>
    <xf numFmtId="0" fontId="28" fillId="35" borderId="0" xfId="0" applyFont="1" applyFill="1" applyAlignment="1">
      <alignment horizontal="center" vertical="center" wrapText="1"/>
    </xf>
    <xf numFmtId="0" fontId="0" fillId="35" borderId="0" xfId="0" applyNumberFormat="1" applyFill="1" applyAlignment="1">
      <alignment horizontal="center" vertical="center"/>
    </xf>
    <xf numFmtId="0" fontId="0" fillId="35" borderId="0" xfId="0" applyNumberFormat="1" applyFont="1" applyFill="1" applyBorder="1" applyAlignment="1" applyProtection="1">
      <alignment horizontal="center" vertical="center" wrapText="1"/>
    </xf>
    <xf numFmtId="0" fontId="26" fillId="35" borderId="0" xfId="0" applyNumberFormat="1" applyFont="1" applyFill="1" applyBorder="1" applyAlignment="1" applyProtection="1">
      <alignment horizontal="center" vertical="center"/>
    </xf>
    <xf numFmtId="44" fontId="26" fillId="35" borderId="0" xfId="0" applyNumberFormat="1" applyFont="1" applyFill="1" applyBorder="1" applyAlignment="1">
      <alignment horizontal="center" vertical="center"/>
    </xf>
    <xf numFmtId="43" fontId="26" fillId="35" borderId="0" xfId="0" applyNumberFormat="1" applyFont="1" applyFill="1" applyBorder="1" applyAlignment="1">
      <alignment horizontal="center" vertical="center"/>
    </xf>
    <xf numFmtId="0" fontId="0" fillId="35" borderId="0" xfId="0" applyNumberFormat="1" applyFont="1" applyFill="1" applyAlignment="1">
      <alignment horizontal="center" vertical="center"/>
    </xf>
    <xf numFmtId="0" fontId="0" fillId="35" borderId="0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  <xf numFmtId="0" fontId="31" fillId="35" borderId="0" xfId="0" applyFont="1" applyFill="1" applyAlignment="1">
      <alignment horizontal="center" vertical="center" wrapText="1"/>
    </xf>
    <xf numFmtId="0" fontId="35" fillId="35" borderId="0" xfId="0" applyFont="1" applyFill="1" applyAlignment="1">
      <alignment horizontal="center" vertical="center" wrapText="1"/>
    </xf>
    <xf numFmtId="0" fontId="32" fillId="35" borderId="0" xfId="0" applyFont="1" applyFill="1" applyAlignment="1">
      <alignment horizontal="center" vertical="center" wrapText="1"/>
    </xf>
    <xf numFmtId="0" fontId="33" fillId="35" borderId="0" xfId="0" applyFont="1" applyFill="1" applyAlignment="1">
      <alignment horizontal="center" vertical="center" wrapText="1"/>
    </xf>
    <xf numFmtId="0" fontId="34" fillId="35" borderId="0" xfId="0" applyFont="1" applyFill="1" applyAlignment="1">
      <alignment horizontal="center" vertical="center" wrapText="1"/>
    </xf>
    <xf numFmtId="0" fontId="36" fillId="35" borderId="0" xfId="0" applyFont="1" applyFill="1" applyAlignment="1">
      <alignment horizontal="center" vertical="center" wrapText="1"/>
    </xf>
    <xf numFmtId="0" fontId="37" fillId="35" borderId="0" xfId="0" applyFont="1" applyFill="1" applyAlignment="1">
      <alignment horizontal="center" vertical="center" wrapText="1"/>
    </xf>
    <xf numFmtId="0" fontId="26" fillId="36" borderId="0" xfId="0" applyNumberFormat="1" applyFont="1" applyFill="1" applyBorder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8">
    <dxf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2"/>
        </patternFill>
      </fill>
      <alignment horizontal="center" textRotation="0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7"/>
      <tableStyleElement type="headerRow" dxfId="36"/>
      <tableStyleElement type="totalRow" dxfId="35"/>
      <tableStyleElement type="firstColumn" dxfId="34"/>
      <tableStyleElement type="lastColumn" dxfId="33"/>
      <tableStyleElement type="firstRowStripe" dxfId="32"/>
      <tableStyleElement type="firstColumnStripe" dxfId="3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54" dataDxfId="6" totalsRowDxfId="5">
  <autoFilter ref="A6:E5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">
      <calculatedColumnFormula array="1">IFERROR(INDEX(#REF!,SMALL(IF(#REF!=rngInvoice,ROW(#REF!)-ROW(#REF!)), ROW(1:1)), MATCH($A$6,#REF!, 0)),"")</calculatedColumnFormula>
    </tableColumn>
    <tableColumn id="8" name="OIB primatelja" dataDxfId="0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4"/>
    <tableColumn id="11" name="Iznos" totalsRowFunction="count" dataDxfId="3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54"/>
  <sheetViews>
    <sheetView showGridLines="0" tabSelected="1" topLeftCell="A40" zoomScaleNormal="100" workbookViewId="0">
      <selection activeCell="C10" sqref="C10"/>
    </sheetView>
  </sheetViews>
  <sheetFormatPr defaultColWidth="9" defaultRowHeight="33.950000000000003" customHeight="1" x14ac:dyDescent="0.25"/>
  <cols>
    <col min="1" max="1" width="37.140625" style="6" customWidth="1"/>
    <col min="2" max="2" width="24.7109375" style="6" customWidth="1"/>
    <col min="3" max="3" width="27.5703125" style="6" customWidth="1"/>
    <col min="4" max="4" width="31.5703125" style="6" customWidth="1"/>
    <col min="5" max="5" width="21.42578125" style="6" customWidth="1"/>
    <col min="6" max="6" width="0.28515625" style="1" customWidth="1"/>
    <col min="7" max="7" width="11.28515625" style="1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9" t="s">
        <v>26</v>
      </c>
      <c r="B1" s="29"/>
      <c r="C1" s="29"/>
      <c r="D1" s="29"/>
      <c r="E1" s="29"/>
      <c r="F1" s="3"/>
    </row>
    <row r="2" spans="1:7" ht="37.5" customHeight="1" thickTop="1" x14ac:dyDescent="0.25">
      <c r="A2" s="30" t="s">
        <v>27</v>
      </c>
      <c r="B2" s="30"/>
      <c r="C2" s="10" t="s">
        <v>29</v>
      </c>
      <c r="D2" s="32" t="s">
        <v>31</v>
      </c>
      <c r="E2" s="32"/>
      <c r="F2" s="4"/>
    </row>
    <row r="3" spans="1:7" ht="47.25" customHeight="1" x14ac:dyDescent="0.25">
      <c r="A3" s="31" t="s">
        <v>28</v>
      </c>
      <c r="B3" s="31"/>
      <c r="C3" s="11" t="s">
        <v>30</v>
      </c>
      <c r="D3" s="33" t="s">
        <v>32</v>
      </c>
      <c r="E3" s="33"/>
      <c r="F3" s="4"/>
    </row>
    <row r="4" spans="1:7" ht="44.1" customHeight="1" x14ac:dyDescent="0.25">
      <c r="A4" s="8" t="s">
        <v>21</v>
      </c>
      <c r="B4" s="7"/>
      <c r="C4" s="7"/>
      <c r="D4" s="7"/>
      <c r="E4" s="7"/>
    </row>
    <row r="5" spans="1:7" ht="44.1" customHeight="1" x14ac:dyDescent="0.25">
      <c r="A5" s="28" t="s">
        <v>18</v>
      </c>
      <c r="B5" s="28"/>
      <c r="C5" s="28"/>
      <c r="D5" s="28"/>
      <c r="E5" s="28"/>
    </row>
    <row r="6" spans="1:7" s="2" customFormat="1" ht="33.950000000000003" customHeight="1" x14ac:dyDescent="0.25">
      <c r="A6" s="5" t="s">
        <v>13</v>
      </c>
      <c r="B6" s="5" t="s">
        <v>14</v>
      </c>
      <c r="C6" s="5" t="s">
        <v>15</v>
      </c>
      <c r="D6" s="5" t="s">
        <v>16</v>
      </c>
      <c r="E6" s="5" t="s">
        <v>0</v>
      </c>
      <c r="G6" s="13"/>
    </row>
    <row r="7" spans="1:7" s="2" customFormat="1" ht="33.75" customHeight="1" x14ac:dyDescent="0.25">
      <c r="A7" s="15" t="s">
        <v>4</v>
      </c>
      <c r="B7" s="16" t="str">
        <f t="array" ref="B7">IFERROR(INDEX(#REF!,SMALL(IF(#REF!=rngInvoice,ROW(#REF!)-ROW(#REF!)), ROW(#REF!)), MATCH($B$6,#REF!, 0)),"")</f>
        <v/>
      </c>
      <c r="C7" s="17" t="str">
        <f t="array" ref="C7">IFERROR(INDEX(#REF!,SMALL(IF(#REF!=rngInvoice,ROW(#REF!)-ROW(#REF!)), ROW(#REF!)), MATCH($C$6,#REF!, 0)),"")</f>
        <v/>
      </c>
      <c r="D7" s="17" t="s">
        <v>22</v>
      </c>
      <c r="E7" s="18">
        <v>5456.86</v>
      </c>
      <c r="G7" s="13"/>
    </row>
    <row r="8" spans="1:7" s="2" customFormat="1" ht="33.75" customHeight="1" x14ac:dyDescent="0.25">
      <c r="A8" s="15" t="s">
        <v>4</v>
      </c>
      <c r="B8" s="16"/>
      <c r="C8" s="17"/>
      <c r="D8" s="19" t="s">
        <v>23</v>
      </c>
      <c r="E8" s="18">
        <v>78619.37</v>
      </c>
      <c r="G8" s="13"/>
    </row>
    <row r="9" spans="1:7" s="2" customFormat="1" ht="33.75" customHeight="1" x14ac:dyDescent="0.25">
      <c r="A9" s="15" t="s">
        <v>4</v>
      </c>
      <c r="B9" s="16" t="str">
        <f t="array" ref="B9">IFERROR(INDEX(#REF!,SMALL(IF(#REF!=rngInvoice,ROW(#REF!)-ROW(#REF!)), ROW(3:3)), MATCH($B$6,#REF!, 0)),"")</f>
        <v/>
      </c>
      <c r="C9" s="17" t="str">
        <f t="array" ref="C9">IFERROR(INDEX(#REF!,SMALL(IF(#REF!=rngInvoice,ROW(#REF!)-ROW(#REF!)), ROW(3:3)), MATCH($C$6,#REF!, 0)),"")</f>
        <v/>
      </c>
      <c r="D9" s="17" t="s">
        <v>33</v>
      </c>
      <c r="E9" s="18">
        <v>12972.19</v>
      </c>
      <c r="G9" s="13"/>
    </row>
    <row r="10" spans="1:7" s="2" customFormat="1" ht="33.75" customHeight="1" x14ac:dyDescent="0.25">
      <c r="A10" s="15" t="s">
        <v>4</v>
      </c>
      <c r="B10" s="16"/>
      <c r="C10" s="17"/>
      <c r="D10" s="17" t="s">
        <v>17</v>
      </c>
      <c r="E10" s="18">
        <v>0</v>
      </c>
      <c r="G10" s="13"/>
    </row>
    <row r="11" spans="1:7" s="2" customFormat="1" ht="40.5" customHeight="1" x14ac:dyDescent="0.25">
      <c r="A11" s="15" t="s">
        <v>5</v>
      </c>
      <c r="B11" s="20">
        <v>18683136487</v>
      </c>
      <c r="C11" s="17" t="s">
        <v>1</v>
      </c>
      <c r="D11" s="19" t="s">
        <v>24</v>
      </c>
      <c r="E11" s="18">
        <v>336</v>
      </c>
      <c r="G11" s="13"/>
    </row>
    <row r="12" spans="1:7" s="2" customFormat="1" ht="40.5" customHeight="1" x14ac:dyDescent="0.25">
      <c r="A12" s="15" t="s">
        <v>4</v>
      </c>
      <c r="B12" s="21"/>
      <c r="C12" s="17"/>
      <c r="D12" s="17" t="s">
        <v>54</v>
      </c>
      <c r="E12" s="18">
        <v>26.55</v>
      </c>
      <c r="G12" s="13"/>
    </row>
    <row r="13" spans="1:7" s="2" customFormat="1" ht="40.5" customHeight="1" x14ac:dyDescent="0.25">
      <c r="A13" s="15" t="s">
        <v>8</v>
      </c>
      <c r="B13" s="21">
        <v>87311810356</v>
      </c>
      <c r="C13" s="17" t="s">
        <v>3</v>
      </c>
      <c r="D13" s="19" t="s">
        <v>9</v>
      </c>
      <c r="E13" s="18">
        <v>12.32</v>
      </c>
      <c r="G13" s="13"/>
    </row>
    <row r="14" spans="1:7" s="2" customFormat="1" ht="40.5" customHeight="1" x14ac:dyDescent="0.25">
      <c r="A14" s="15" t="s">
        <v>34</v>
      </c>
      <c r="B14" s="34">
        <v>38802868100</v>
      </c>
      <c r="C14" s="17" t="s">
        <v>36</v>
      </c>
      <c r="D14" s="19" t="s">
        <v>58</v>
      </c>
      <c r="E14" s="18">
        <v>16.59</v>
      </c>
      <c r="G14" s="13"/>
    </row>
    <row r="15" spans="1:7" s="2" customFormat="1" ht="40.5" customHeight="1" x14ac:dyDescent="0.25">
      <c r="A15" s="15" t="s">
        <v>35</v>
      </c>
      <c r="B15" s="21">
        <v>18445912889</v>
      </c>
      <c r="C15" s="17" t="s">
        <v>36</v>
      </c>
      <c r="D15" s="19" t="s">
        <v>9</v>
      </c>
      <c r="E15" s="18">
        <v>145.99</v>
      </c>
      <c r="G15" s="13"/>
    </row>
    <row r="16" spans="1:7" s="2" customFormat="1" ht="40.5" customHeight="1" x14ac:dyDescent="0.25">
      <c r="A16" s="15" t="s">
        <v>35</v>
      </c>
      <c r="B16" s="21">
        <v>18445912889</v>
      </c>
      <c r="C16" s="17" t="s">
        <v>36</v>
      </c>
      <c r="D16" s="19" t="s">
        <v>19</v>
      </c>
      <c r="E16" s="18">
        <v>145.99</v>
      </c>
      <c r="G16" s="13"/>
    </row>
    <row r="17" spans="1:7" s="2" customFormat="1" ht="40.5" customHeight="1" x14ac:dyDescent="0.25">
      <c r="A17" s="15" t="s">
        <v>38</v>
      </c>
      <c r="B17" s="21">
        <v>89406825003</v>
      </c>
      <c r="C17" s="17" t="s">
        <v>36</v>
      </c>
      <c r="D17" s="17" t="s">
        <v>7</v>
      </c>
      <c r="E17" s="18">
        <v>92.85</v>
      </c>
      <c r="G17" s="13"/>
    </row>
    <row r="18" spans="1:7" s="2" customFormat="1" ht="40.5" customHeight="1" x14ac:dyDescent="0.25">
      <c r="A18" s="15" t="s">
        <v>50</v>
      </c>
      <c r="B18" s="35">
        <v>66697874792</v>
      </c>
      <c r="C18" s="17" t="s">
        <v>36</v>
      </c>
      <c r="D18" s="19" t="s">
        <v>9</v>
      </c>
      <c r="E18" s="18">
        <v>99.53</v>
      </c>
      <c r="G18" s="13"/>
    </row>
    <row r="19" spans="1:7" s="2" customFormat="1" ht="40.5" customHeight="1" x14ac:dyDescent="0.25">
      <c r="A19" s="15" t="s">
        <v>63</v>
      </c>
      <c r="B19" s="35">
        <v>50467974870</v>
      </c>
      <c r="C19" s="17" t="s">
        <v>3</v>
      </c>
      <c r="D19" s="19" t="s">
        <v>9</v>
      </c>
      <c r="E19" s="18">
        <v>190</v>
      </c>
      <c r="G19" s="13"/>
    </row>
    <row r="20" spans="1:7" s="2" customFormat="1" ht="40.5" customHeight="1" x14ac:dyDescent="0.25">
      <c r="A20" s="15" t="s">
        <v>41</v>
      </c>
      <c r="B20" s="21">
        <v>10133376712</v>
      </c>
      <c r="C20" s="17" t="s">
        <v>49</v>
      </c>
      <c r="D20" s="19" t="s">
        <v>19</v>
      </c>
      <c r="E20" s="18">
        <v>67</v>
      </c>
      <c r="G20" s="13"/>
    </row>
    <row r="21" spans="1:7" s="2" customFormat="1" ht="40.5" customHeight="1" x14ac:dyDescent="0.25">
      <c r="A21" s="15" t="s">
        <v>42</v>
      </c>
      <c r="B21" s="36">
        <v>11854878552</v>
      </c>
      <c r="C21" s="17" t="s">
        <v>36</v>
      </c>
      <c r="D21" s="19" t="s">
        <v>60</v>
      </c>
      <c r="E21" s="18">
        <v>2000</v>
      </c>
      <c r="G21" s="13"/>
    </row>
    <row r="22" spans="1:7" s="2" customFormat="1" ht="40.5" customHeight="1" x14ac:dyDescent="0.25">
      <c r="A22" s="15" t="s">
        <v>68</v>
      </c>
      <c r="B22" s="35">
        <v>3655700167</v>
      </c>
      <c r="C22" s="17" t="s">
        <v>36</v>
      </c>
      <c r="D22" s="19" t="s">
        <v>59</v>
      </c>
      <c r="E22" s="18">
        <v>9346.68</v>
      </c>
      <c r="G22" s="13"/>
    </row>
    <row r="23" spans="1:7" s="2" customFormat="1" ht="40.5" customHeight="1" x14ac:dyDescent="0.25">
      <c r="A23" s="15" t="s">
        <v>67</v>
      </c>
      <c r="B23" s="35">
        <v>61813920010</v>
      </c>
      <c r="C23" s="17" t="s">
        <v>36</v>
      </c>
      <c r="D23" s="19" t="s">
        <v>9</v>
      </c>
      <c r="E23" s="18">
        <v>50</v>
      </c>
      <c r="G23" s="13"/>
    </row>
    <row r="24" spans="1:7" s="2" customFormat="1" ht="40.5" customHeight="1" x14ac:dyDescent="0.25">
      <c r="A24" s="15" t="s">
        <v>43</v>
      </c>
      <c r="B24" s="26">
        <v>11469787133</v>
      </c>
      <c r="C24" s="17" t="s">
        <v>1</v>
      </c>
      <c r="D24" s="19" t="s">
        <v>59</v>
      </c>
      <c r="E24" s="18">
        <v>286.32</v>
      </c>
      <c r="G24" s="13"/>
    </row>
    <row r="25" spans="1:7" s="2" customFormat="1" ht="40.5" customHeight="1" x14ac:dyDescent="0.25">
      <c r="A25" s="15" t="s">
        <v>44</v>
      </c>
      <c r="B25" s="34">
        <v>91591564577</v>
      </c>
      <c r="C25" s="17" t="s">
        <v>1</v>
      </c>
      <c r="D25" s="19" t="s">
        <v>9</v>
      </c>
      <c r="E25" s="18">
        <v>132.63999999999999</v>
      </c>
      <c r="G25" s="13"/>
    </row>
    <row r="26" spans="1:7" s="2" customFormat="1" ht="40.5" customHeight="1" x14ac:dyDescent="0.25">
      <c r="A26" s="15" t="s">
        <v>51</v>
      </c>
      <c r="B26" s="37">
        <v>29050776382</v>
      </c>
      <c r="C26" s="17" t="s">
        <v>1</v>
      </c>
      <c r="D26" s="19" t="s">
        <v>9</v>
      </c>
      <c r="E26" s="18">
        <v>192.38</v>
      </c>
      <c r="G26" s="13"/>
    </row>
    <row r="27" spans="1:7" s="2" customFormat="1" ht="40.5" customHeight="1" x14ac:dyDescent="0.25">
      <c r="A27" s="15" t="s">
        <v>55</v>
      </c>
      <c r="B27" s="38">
        <v>81793146560</v>
      </c>
      <c r="C27" s="17" t="s">
        <v>1</v>
      </c>
      <c r="D27" s="19" t="s">
        <v>56</v>
      </c>
      <c r="E27" s="18">
        <v>103.79</v>
      </c>
      <c r="G27" s="13"/>
    </row>
    <row r="28" spans="1:7" s="2" customFormat="1" ht="40.5" customHeight="1" x14ac:dyDescent="0.25">
      <c r="A28" s="15" t="s">
        <v>79</v>
      </c>
      <c r="B28" s="26"/>
      <c r="C28" s="17" t="s">
        <v>36</v>
      </c>
      <c r="D28" s="17" t="s">
        <v>53</v>
      </c>
      <c r="E28" s="18">
        <v>34.340000000000003</v>
      </c>
      <c r="G28" s="13"/>
    </row>
    <row r="29" spans="1:7" s="2" customFormat="1" ht="40.5" customHeight="1" x14ac:dyDescent="0.25">
      <c r="A29" s="15" t="s">
        <v>48</v>
      </c>
      <c r="B29" s="26">
        <v>84923155727</v>
      </c>
      <c r="C29" s="17" t="s">
        <v>36</v>
      </c>
      <c r="D29" s="19" t="s">
        <v>25</v>
      </c>
      <c r="E29" s="18">
        <v>26.66</v>
      </c>
      <c r="G29" s="13"/>
    </row>
    <row r="30" spans="1:7" s="2" customFormat="1" ht="40.5" customHeight="1" x14ac:dyDescent="0.25">
      <c r="A30" s="15" t="s">
        <v>77</v>
      </c>
      <c r="B30" s="35">
        <v>83734471660</v>
      </c>
      <c r="C30" s="17" t="s">
        <v>78</v>
      </c>
      <c r="D30" s="17" t="s">
        <v>53</v>
      </c>
      <c r="E30" s="18">
        <v>1591.75</v>
      </c>
      <c r="G30" s="13"/>
    </row>
    <row r="31" spans="1:7" s="2" customFormat="1" ht="40.5" customHeight="1" x14ac:dyDescent="0.25">
      <c r="A31" s="15" t="s">
        <v>10</v>
      </c>
      <c r="B31" s="26">
        <v>63073332379</v>
      </c>
      <c r="C31" s="17" t="s">
        <v>1</v>
      </c>
      <c r="D31" s="17" t="s">
        <v>11</v>
      </c>
      <c r="E31" s="18">
        <v>4.87</v>
      </c>
      <c r="G31" s="13"/>
    </row>
    <row r="32" spans="1:7" s="2" customFormat="1" ht="40.5" customHeight="1" x14ac:dyDescent="0.25">
      <c r="A32" s="15" t="s">
        <v>61</v>
      </c>
      <c r="B32" s="35">
        <v>77192952415</v>
      </c>
      <c r="C32" s="17" t="s">
        <v>36</v>
      </c>
      <c r="D32" s="17" t="s">
        <v>11</v>
      </c>
      <c r="E32" s="18">
        <v>95.25</v>
      </c>
      <c r="G32" s="13"/>
    </row>
    <row r="33" spans="1:7" s="2" customFormat="1" ht="40.5" customHeight="1" x14ac:dyDescent="0.25">
      <c r="A33" s="15" t="s">
        <v>61</v>
      </c>
      <c r="B33" s="35">
        <v>77192952415</v>
      </c>
      <c r="C33" s="17" t="s">
        <v>36</v>
      </c>
      <c r="D33" s="19" t="s">
        <v>20</v>
      </c>
      <c r="E33" s="18">
        <v>50</v>
      </c>
      <c r="G33" s="13"/>
    </row>
    <row r="34" spans="1:7" s="2" customFormat="1" ht="40.5" customHeight="1" x14ac:dyDescent="0.25">
      <c r="A34" s="15" t="s">
        <v>62</v>
      </c>
      <c r="B34" s="39">
        <v>83573049849</v>
      </c>
      <c r="C34" s="17" t="s">
        <v>36</v>
      </c>
      <c r="D34" s="19" t="s">
        <v>20</v>
      </c>
      <c r="E34" s="18">
        <v>715</v>
      </c>
      <c r="G34" s="13"/>
    </row>
    <row r="35" spans="1:7" s="2" customFormat="1" ht="45" customHeight="1" x14ac:dyDescent="0.25">
      <c r="A35" s="22" t="s">
        <v>71</v>
      </c>
      <c r="B35" s="35">
        <v>55648908488</v>
      </c>
      <c r="C35" s="17" t="s">
        <v>1</v>
      </c>
      <c r="D35" s="19" t="s">
        <v>57</v>
      </c>
      <c r="E35" s="18">
        <v>55.5</v>
      </c>
      <c r="G35" s="13"/>
    </row>
    <row r="36" spans="1:7" s="2" customFormat="1" ht="39" customHeight="1" x14ac:dyDescent="0.25">
      <c r="A36" s="22" t="s">
        <v>72</v>
      </c>
      <c r="B36" s="35">
        <v>26187994862</v>
      </c>
      <c r="C36" s="17" t="s">
        <v>1</v>
      </c>
      <c r="D36" s="19" t="s">
        <v>73</v>
      </c>
      <c r="E36" s="18">
        <v>222.55</v>
      </c>
      <c r="G36" s="13"/>
    </row>
    <row r="37" spans="1:7" s="2" customFormat="1" ht="33.950000000000003" customHeight="1" x14ac:dyDescent="0.25">
      <c r="A37" s="15" t="s">
        <v>35</v>
      </c>
      <c r="B37" s="26">
        <v>18445912889</v>
      </c>
      <c r="C37" s="17" t="s">
        <v>36</v>
      </c>
      <c r="D37" s="19" t="s">
        <v>57</v>
      </c>
      <c r="E37" s="18">
        <v>897.14</v>
      </c>
      <c r="G37" s="13"/>
    </row>
    <row r="38" spans="1:7" s="2" customFormat="1" ht="33.950000000000003" customHeight="1" x14ac:dyDescent="0.25">
      <c r="A38" s="15" t="s">
        <v>37</v>
      </c>
      <c r="B38" s="27">
        <v>278260010</v>
      </c>
      <c r="C38" s="17" t="s">
        <v>47</v>
      </c>
      <c r="D38" s="19" t="s">
        <v>74</v>
      </c>
      <c r="E38" s="18">
        <v>25.39</v>
      </c>
      <c r="G38" s="13"/>
    </row>
    <row r="39" spans="1:7" s="2" customFormat="1" ht="33.950000000000003" customHeight="1" x14ac:dyDescent="0.25">
      <c r="A39" s="15" t="s">
        <v>75</v>
      </c>
      <c r="B39" s="35">
        <v>27391110825</v>
      </c>
      <c r="C39" s="17" t="s">
        <v>36</v>
      </c>
      <c r="D39" s="19" t="s">
        <v>76</v>
      </c>
      <c r="E39" s="18">
        <v>226.44</v>
      </c>
      <c r="G39" s="13"/>
    </row>
    <row r="40" spans="1:7" s="2" customFormat="1" ht="33.950000000000003" customHeight="1" x14ac:dyDescent="0.25">
      <c r="A40" s="15" t="s">
        <v>80</v>
      </c>
      <c r="B40" s="35">
        <v>13653700851</v>
      </c>
      <c r="C40" s="17" t="s">
        <v>81</v>
      </c>
      <c r="D40" s="19" t="s">
        <v>52</v>
      </c>
      <c r="E40" s="18">
        <v>301.19</v>
      </c>
      <c r="G40" s="13"/>
    </row>
    <row r="41" spans="1:7" s="2" customFormat="1" ht="33.950000000000003" customHeight="1" x14ac:dyDescent="0.25">
      <c r="A41" s="15" t="s">
        <v>2</v>
      </c>
      <c r="B41" s="27">
        <v>64546066176</v>
      </c>
      <c r="C41" s="17" t="s">
        <v>1</v>
      </c>
      <c r="D41" s="19" t="s">
        <v>52</v>
      </c>
      <c r="E41" s="18">
        <v>11921.78</v>
      </c>
      <c r="G41" s="13"/>
    </row>
    <row r="42" spans="1:7" s="2" customFormat="1" ht="33.950000000000003" customHeight="1" x14ac:dyDescent="0.25">
      <c r="A42" s="15" t="s">
        <v>2</v>
      </c>
      <c r="B42" s="27">
        <v>64546066176</v>
      </c>
      <c r="C42" s="17" t="s">
        <v>1</v>
      </c>
      <c r="D42" s="17" t="s">
        <v>53</v>
      </c>
      <c r="E42" s="18">
        <v>7.89</v>
      </c>
      <c r="G42" s="13"/>
    </row>
    <row r="43" spans="1:7" s="2" customFormat="1" ht="33.950000000000003" customHeight="1" x14ac:dyDescent="0.25">
      <c r="A43" s="15" t="s">
        <v>69</v>
      </c>
      <c r="B43" s="35">
        <v>70108447975</v>
      </c>
      <c r="C43" s="17" t="s">
        <v>70</v>
      </c>
      <c r="D43" s="19" t="s">
        <v>20</v>
      </c>
      <c r="E43" s="18">
        <v>1578.88</v>
      </c>
      <c r="G43" s="13"/>
    </row>
    <row r="44" spans="1:7" s="2" customFormat="1" ht="33.950000000000003" customHeight="1" x14ac:dyDescent="0.25">
      <c r="A44" s="15" t="s">
        <v>65</v>
      </c>
      <c r="B44" s="35">
        <v>32652482960</v>
      </c>
      <c r="C44" s="17" t="s">
        <v>66</v>
      </c>
      <c r="D44" s="19" t="s">
        <v>64</v>
      </c>
      <c r="E44" s="18">
        <v>165.55</v>
      </c>
      <c r="G44" s="13"/>
    </row>
    <row r="45" spans="1:7" s="2" customFormat="1" ht="33.950000000000003" customHeight="1" x14ac:dyDescent="0.25">
      <c r="A45" s="15" t="s">
        <v>63</v>
      </c>
      <c r="B45" s="35">
        <v>50467974870</v>
      </c>
      <c r="C45" s="17" t="s">
        <v>3</v>
      </c>
      <c r="D45" s="19" t="s">
        <v>64</v>
      </c>
      <c r="E45" s="18">
        <v>166.33</v>
      </c>
      <c r="G45" s="13"/>
    </row>
    <row r="46" spans="1:7" s="2" customFormat="1" ht="33.950000000000003" customHeight="1" x14ac:dyDescent="0.25">
      <c r="A46" s="22" t="s">
        <v>39</v>
      </c>
      <c r="B46" s="27">
        <v>59441191369</v>
      </c>
      <c r="C46" s="17" t="s">
        <v>46</v>
      </c>
      <c r="D46" s="17" t="s">
        <v>45</v>
      </c>
      <c r="E46" s="18">
        <v>4.8499999999999996</v>
      </c>
      <c r="G46" s="13"/>
    </row>
    <row r="47" spans="1:7" s="2" customFormat="1" ht="33.950000000000003" customHeight="1" x14ac:dyDescent="0.25">
      <c r="A47" s="22" t="s">
        <v>12</v>
      </c>
      <c r="B47" s="40">
        <v>85821130368</v>
      </c>
      <c r="C47" s="17" t="s">
        <v>1</v>
      </c>
      <c r="D47" s="19" t="s">
        <v>19</v>
      </c>
      <c r="E47" s="18">
        <v>19.5</v>
      </c>
      <c r="G47" s="13"/>
    </row>
    <row r="48" spans="1:7" s="2" customFormat="1" ht="33.950000000000003" customHeight="1" x14ac:dyDescent="0.25">
      <c r="A48" s="15" t="s">
        <v>40</v>
      </c>
      <c r="B48" s="26">
        <v>73660371074</v>
      </c>
      <c r="C48" s="17" t="s">
        <v>36</v>
      </c>
      <c r="D48" s="17" t="s">
        <v>11</v>
      </c>
      <c r="E48" s="18">
        <v>135.85</v>
      </c>
      <c r="G48" s="13"/>
    </row>
    <row r="49" spans="1:7" s="2" customFormat="1" ht="33.950000000000003" customHeight="1" x14ac:dyDescent="0.25">
      <c r="A49" s="15" t="s">
        <v>82</v>
      </c>
      <c r="B49" s="35">
        <v>30765863795</v>
      </c>
      <c r="C49" s="17" t="s">
        <v>36</v>
      </c>
      <c r="D49" s="19" t="s">
        <v>60</v>
      </c>
      <c r="E49" s="18">
        <v>43.8</v>
      </c>
      <c r="G49" s="13"/>
    </row>
    <row r="50" spans="1:7" s="2" customFormat="1" ht="33.950000000000003" customHeight="1" x14ac:dyDescent="0.25">
      <c r="A50" s="15" t="s">
        <v>37</v>
      </c>
      <c r="B50" s="27">
        <v>278260010</v>
      </c>
      <c r="C50" s="17" t="s">
        <v>47</v>
      </c>
      <c r="D50" s="17" t="s">
        <v>45</v>
      </c>
      <c r="E50" s="18">
        <v>115.58</v>
      </c>
      <c r="G50" s="13"/>
    </row>
    <row r="51" spans="1:7" s="2" customFormat="1" ht="33.950000000000003" customHeight="1" x14ac:dyDescent="0.25">
      <c r="A51" s="15" t="s">
        <v>85</v>
      </c>
      <c r="B51" s="35">
        <v>2023029348</v>
      </c>
      <c r="C51" s="17" t="s">
        <v>86</v>
      </c>
      <c r="D51" s="17" t="s">
        <v>83</v>
      </c>
      <c r="E51" s="18">
        <v>50.3</v>
      </c>
      <c r="G51" s="13"/>
    </row>
    <row r="52" spans="1:7" s="2" customFormat="1" ht="33.950000000000003" customHeight="1" x14ac:dyDescent="0.25">
      <c r="A52" s="15" t="s">
        <v>88</v>
      </c>
      <c r="B52" s="35" t="s">
        <v>89</v>
      </c>
      <c r="C52" s="17" t="s">
        <v>81</v>
      </c>
      <c r="D52" s="17" t="s">
        <v>84</v>
      </c>
      <c r="E52" s="18">
        <v>1706.45</v>
      </c>
      <c r="G52" s="13"/>
    </row>
    <row r="53" spans="1:7" s="2" customFormat="1" ht="33.950000000000003" customHeight="1" x14ac:dyDescent="0.25">
      <c r="A53" s="15" t="s">
        <v>87</v>
      </c>
      <c r="B53" s="35">
        <v>90373162012</v>
      </c>
      <c r="C53" s="17" t="s">
        <v>36</v>
      </c>
      <c r="D53" s="17" t="s">
        <v>84</v>
      </c>
      <c r="E53" s="18">
        <v>1783.94</v>
      </c>
      <c r="G53" s="13"/>
    </row>
    <row r="54" spans="1:7" s="9" customFormat="1" ht="33.950000000000003" customHeight="1" x14ac:dyDescent="0.25">
      <c r="A54" s="23" t="s">
        <v>6</v>
      </c>
      <c r="B54" s="41"/>
      <c r="C54" s="24"/>
      <c r="D54" s="24"/>
      <c r="E54" s="25">
        <f>SUM(E7:E53)</f>
        <v>132239.83000000005</v>
      </c>
      <c r="G54" s="14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7:D10 A13:A15 A54:D54 A47:A49 A38:D38 A46:D46 C13:D15 C17:D18 A17:A18 C20 A30:A32 A35:A37 C47 A20:A28 D18:D19 A43:A45 C43:D45 C35:D37 A39:A40 C30:D32 C21:D28 C39:D40 A41:D42 C48:D49 C51:D53 A51:A53 D50:D53">
    <cfRule type="expression" dxfId="30" priority="32">
      <formula>MOD(ROW(),2)=0</formula>
    </cfRule>
  </conditionalFormatting>
  <conditionalFormatting sqref="E7:E15 E17:E28 E30:E32 E35:E54">
    <cfRule type="expression" dxfId="29" priority="29">
      <formula>MOD(ROW(),2)=0</formula>
    </cfRule>
    <cfRule type="expression" dxfId="28" priority="30">
      <formula>MOD(ROW(),2)=1</formula>
    </cfRule>
  </conditionalFormatting>
  <conditionalFormatting sqref="A11:A12">
    <cfRule type="expression" dxfId="27" priority="25">
      <formula>MOD(ROW(),2)=0</formula>
    </cfRule>
  </conditionalFormatting>
  <conditionalFormatting sqref="C11:D12">
    <cfRule type="expression" dxfId="26" priority="26">
      <formula>MOD(ROW(),2)=0</formula>
    </cfRule>
  </conditionalFormatting>
  <conditionalFormatting sqref="D47">
    <cfRule type="expression" dxfId="25" priority="3">
      <formula>MOD(ROW(),2)=0</formula>
    </cfRule>
  </conditionalFormatting>
  <conditionalFormatting sqref="A19 C19">
    <cfRule type="expression" dxfId="24" priority="2">
      <formula>MOD(ROW(),2)=0</formula>
    </cfRule>
  </conditionalFormatting>
  <conditionalFormatting sqref="A16 C16:D16">
    <cfRule type="expression" dxfId="23" priority="19">
      <formula>MOD(ROW(),2)=0</formula>
    </cfRule>
  </conditionalFormatting>
  <conditionalFormatting sqref="E16">
    <cfRule type="expression" dxfId="22" priority="17">
      <formula>MOD(ROW(),2)=0</formula>
    </cfRule>
    <cfRule type="expression" dxfId="21" priority="18">
      <formula>MOD(ROW(),2)=1</formula>
    </cfRule>
  </conditionalFormatting>
  <conditionalFormatting sqref="D20">
    <cfRule type="expression" dxfId="20" priority="16">
      <formula>MOD(ROW(),2)=0</formula>
    </cfRule>
  </conditionalFormatting>
  <conditionalFormatting sqref="A50:C50">
    <cfRule type="expression" dxfId="19" priority="1">
      <formula>MOD(ROW(),2)=0</formula>
    </cfRule>
  </conditionalFormatting>
  <conditionalFormatting sqref="A29 C29">
    <cfRule type="expression" dxfId="18" priority="15">
      <formula>MOD(ROW(),2)=0</formula>
    </cfRule>
  </conditionalFormatting>
  <conditionalFormatting sqref="E29">
    <cfRule type="expression" dxfId="17" priority="13">
      <formula>MOD(ROW(),2)=0</formula>
    </cfRule>
    <cfRule type="expression" dxfId="16" priority="14">
      <formula>MOD(ROW(),2)=1</formula>
    </cfRule>
  </conditionalFormatting>
  <conditionalFormatting sqref="D29">
    <cfRule type="expression" dxfId="15" priority="12">
      <formula>MOD(ROW(),2)=0</formula>
    </cfRule>
  </conditionalFormatting>
  <conditionalFormatting sqref="C33 A33">
    <cfRule type="expression" dxfId="14" priority="11">
      <formula>MOD(ROW(),2)=0</formula>
    </cfRule>
  </conditionalFormatting>
  <conditionalFormatting sqref="E33">
    <cfRule type="expression" dxfId="13" priority="9">
      <formula>MOD(ROW(),2)=0</formula>
    </cfRule>
    <cfRule type="expression" dxfId="12" priority="10">
      <formula>MOD(ROW(),2)=1</formula>
    </cfRule>
  </conditionalFormatting>
  <conditionalFormatting sqref="D33">
    <cfRule type="expression" dxfId="11" priority="8">
      <formula>MOD(ROW(),2)=0</formula>
    </cfRule>
  </conditionalFormatting>
  <conditionalFormatting sqref="C34 A34">
    <cfRule type="expression" dxfId="10" priority="7">
      <formula>MOD(ROW(),2)=0</formula>
    </cfRule>
  </conditionalFormatting>
  <conditionalFormatting sqref="E34">
    <cfRule type="expression" dxfId="9" priority="5">
      <formula>MOD(ROW(),2)=0</formula>
    </cfRule>
    <cfRule type="expression" dxfId="8" priority="6">
      <formula>MOD(ROW(),2)=1</formula>
    </cfRule>
  </conditionalFormatting>
  <conditionalFormatting sqref="D34">
    <cfRule type="expression" dxfId="7" priority="4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RACUNOVODSTVO</cp:lastModifiedBy>
  <cp:lastPrinted>2024-02-08T13:43:49Z</cp:lastPrinted>
  <dcterms:created xsi:type="dcterms:W3CDTF">2016-11-01T03:33:07Z</dcterms:created>
  <dcterms:modified xsi:type="dcterms:W3CDTF">2024-03-20T15:12:40Z</dcterms:modified>
</cp:coreProperties>
</file>