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3256" windowHeight="13176"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E288" i="9" s="1"/>
  <c r="B288" i="9" s="1"/>
  <c r="G288" i="9"/>
  <c r="F288" i="9"/>
  <c r="F287" i="9"/>
  <c r="F286" i="9"/>
  <c r="H285" i="9"/>
  <c r="G285" i="9"/>
  <c r="F285" i="9"/>
  <c r="E285" i="9"/>
  <c r="B285" i="9" s="1"/>
  <c r="H284" i="9"/>
  <c r="G284" i="9"/>
  <c r="F284" i="9"/>
  <c r="E284" i="9"/>
  <c r="B284" i="9" s="1"/>
  <c r="H283" i="9"/>
  <c r="G283" i="9"/>
  <c r="F283" i="9"/>
  <c r="F282" i="9"/>
  <c r="H281" i="9"/>
  <c r="E281" i="9" s="1"/>
  <c r="G281" i="9"/>
  <c r="F281" i="9"/>
  <c r="B281" i="9"/>
  <c r="H280" i="9"/>
  <c r="G280" i="9"/>
  <c r="F280" i="9"/>
  <c r="E280" i="9"/>
  <c r="B280" i="9" s="1"/>
  <c r="H279" i="9"/>
  <c r="E279" i="9" s="1"/>
  <c r="G279" i="9"/>
  <c r="F279" i="9"/>
  <c r="B279" i="9"/>
  <c r="F278" i="9"/>
  <c r="F277" i="9"/>
  <c r="F276" i="9"/>
  <c r="F275" i="9"/>
  <c r="F274" i="9"/>
  <c r="L273" i="9"/>
  <c r="F273" i="9" s="1"/>
  <c r="H273" i="9"/>
  <c r="I272" i="9"/>
  <c r="E272" i="9" s="1"/>
  <c r="H272" i="9"/>
  <c r="F272"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F244" i="9"/>
  <c r="E244" i="9"/>
  <c r="B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F236" i="9"/>
  <c r="E236" i="9"/>
  <c r="B236" i="9"/>
  <c r="M235" i="9"/>
  <c r="L235" i="9"/>
  <c r="E235" i="9"/>
  <c r="M234" i="9"/>
  <c r="L234" i="9"/>
  <c r="F234" i="9"/>
  <c r="E234" i="9"/>
  <c r="B234" i="9"/>
  <c r="M233" i="9"/>
  <c r="L233" i="9"/>
  <c r="E233" i="9"/>
  <c r="M232" i="9"/>
  <c r="L232" i="9"/>
  <c r="F232" i="9"/>
  <c r="E232" i="9"/>
  <c r="B232" i="9"/>
  <c r="M231" i="9"/>
  <c r="L231" i="9"/>
  <c r="E231" i="9"/>
  <c r="M230" i="9"/>
  <c r="L230" i="9"/>
  <c r="F230" i="9"/>
  <c r="E230" i="9"/>
  <c r="B230" i="9"/>
  <c r="M229" i="9"/>
  <c r="L229" i="9"/>
  <c r="E229" i="9"/>
  <c r="M228" i="9"/>
  <c r="L228" i="9"/>
  <c r="F228" i="9"/>
  <c r="E228" i="9"/>
  <c r="B228" i="9"/>
  <c r="M227" i="9"/>
  <c r="L227" i="9"/>
  <c r="E227" i="9"/>
  <c r="M226" i="9"/>
  <c r="L226" i="9"/>
  <c r="F226" i="9"/>
  <c r="E226" i="9"/>
  <c r="B226" i="9"/>
  <c r="M225" i="9"/>
  <c r="L225" i="9"/>
  <c r="E225" i="9"/>
  <c r="M224" i="9"/>
  <c r="L224" i="9"/>
  <c r="E224" i="9"/>
  <c r="M223" i="9"/>
  <c r="L223" i="9"/>
  <c r="F223" i="9"/>
  <c r="E223" i="9"/>
  <c r="B223" i="9"/>
  <c r="M222" i="9"/>
  <c r="L222" i="9"/>
  <c r="E222" i="9"/>
  <c r="M221" i="9"/>
  <c r="L221" i="9"/>
  <c r="F221" i="9"/>
  <c r="E221" i="9"/>
  <c r="B221" i="9"/>
  <c r="M220" i="9"/>
  <c r="L220" i="9"/>
  <c r="E220" i="9"/>
  <c r="M219" i="9"/>
  <c r="L219" i="9"/>
  <c r="F219" i="9" s="1"/>
  <c r="B219" i="9" s="1"/>
  <c r="E219" i="9"/>
  <c r="M218" i="9"/>
  <c r="L218" i="9"/>
  <c r="E218" i="9"/>
  <c r="M217" i="9"/>
  <c r="L217" i="9"/>
  <c r="F217" i="9"/>
  <c r="E217" i="9"/>
  <c r="B217" i="9"/>
  <c r="M216" i="9"/>
  <c r="L216" i="9"/>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G151" i="9"/>
  <c r="F151" i="9"/>
  <c r="E151" i="9"/>
  <c r="B151" i="9" s="1"/>
  <c r="H150" i="9"/>
  <c r="E150" i="9" s="1"/>
  <c r="B150" i="9" s="1"/>
  <c r="G150" i="9"/>
  <c r="F150" i="9"/>
  <c r="H149" i="9"/>
  <c r="E149" i="9" s="1"/>
  <c r="B149" i="9" s="1"/>
  <c r="G149" i="9"/>
  <c r="F149" i="9"/>
  <c r="H148" i="9"/>
  <c r="E148" i="9" s="1"/>
  <c r="B148" i="9" s="1"/>
  <c r="G148" i="9"/>
  <c r="F148" i="9"/>
  <c r="H147" i="9"/>
  <c r="G147" i="9"/>
  <c r="F147" i="9"/>
  <c r="E147" i="9"/>
  <c r="B147" i="9" s="1"/>
  <c r="H146" i="9"/>
  <c r="E146" i="9" s="1"/>
  <c r="B146" i="9" s="1"/>
  <c r="G146" i="9"/>
  <c r="F146" i="9"/>
  <c r="H145" i="9"/>
  <c r="E145" i="9" s="1"/>
  <c r="B145" i="9" s="1"/>
  <c r="G145" i="9"/>
  <c r="F145" i="9"/>
  <c r="H144" i="9"/>
  <c r="E144" i="9" s="1"/>
  <c r="B144" i="9" s="1"/>
  <c r="G144" i="9"/>
  <c r="F144" i="9"/>
  <c r="H143" i="9"/>
  <c r="E143" i="9" s="1"/>
  <c r="B143" i="9" s="1"/>
  <c r="G143" i="9"/>
  <c r="F143"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G135" i="9"/>
  <c r="F135" i="9"/>
  <c r="E135" i="9"/>
  <c r="B135" i="9" s="1"/>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G119" i="9"/>
  <c r="F119" i="9"/>
  <c r="E119" i="9"/>
  <c r="B119" i="9" s="1"/>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G98" i="9"/>
  <c r="F98" i="9"/>
  <c r="E98" i="9"/>
  <c r="B98" i="9" s="1"/>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E33" i="9" s="1"/>
  <c r="B33" i="9" s="1"/>
  <c r="G33" i="9"/>
  <c r="F33" i="9"/>
  <c r="H32" i="9"/>
  <c r="E32" i="9" s="1"/>
  <c r="B32" i="9" s="1"/>
  <c r="G32" i="9"/>
  <c r="F32" i="9"/>
  <c r="H31" i="9"/>
  <c r="G31" i="9"/>
  <c r="F31" i="9"/>
  <c r="H30" i="9"/>
  <c r="E30" i="9" s="1"/>
  <c r="B30" i="9" s="1"/>
  <c r="G30" i="9"/>
  <c r="F30" i="9"/>
  <c r="H29" i="9"/>
  <c r="G29" i="9"/>
  <c r="F29" i="9"/>
  <c r="H28" i="9"/>
  <c r="E28" i="9" s="1"/>
  <c r="B28" i="9" s="1"/>
  <c r="G28" i="9"/>
  <c r="F28" i="9"/>
  <c r="H27" i="9"/>
  <c r="E27" i="9" s="1"/>
  <c r="B27" i="9" s="1"/>
  <c r="G27" i="9"/>
  <c r="F27" i="9"/>
  <c r="H26" i="9"/>
  <c r="G26" i="9"/>
  <c r="F26" i="9"/>
  <c r="H25" i="9"/>
  <c r="E25" i="9" s="1"/>
  <c r="B25" i="9" s="1"/>
  <c r="G25" i="9"/>
  <c r="F25" i="9"/>
  <c r="H24" i="9"/>
  <c r="E24" i="9" s="1"/>
  <c r="B24" i="9" s="1"/>
  <c r="G24" i="9"/>
  <c r="F24" i="9"/>
  <c r="H23" i="9"/>
  <c r="E23" i="9" s="1"/>
  <c r="B23" i="9" s="1"/>
  <c r="G23" i="9"/>
  <c r="F23" i="9"/>
  <c r="H22" i="9"/>
  <c r="G22" i="9"/>
  <c r="F22" i="9"/>
  <c r="H21" i="9"/>
  <c r="G21" i="9"/>
  <c r="F21" i="9"/>
  <c r="F20" i="9"/>
  <c r="F4" i="9"/>
  <c r="O3" i="9"/>
  <c r="G273" i="9" s="1"/>
  <c r="E273" i="9" s="1"/>
  <c r="B273" i="9" s="1"/>
  <c r="I3" i="9"/>
  <c r="H3" i="9"/>
  <c r="G3" i="9"/>
  <c r="D101" i="8"/>
  <c r="D95" i="8"/>
  <c r="D90" i="8"/>
  <c r="D85" i="8"/>
  <c r="D80" i="8"/>
  <c r="D75" i="8"/>
  <c r="D70" i="8"/>
  <c r="D65" i="8"/>
  <c r="D60" i="8"/>
  <c r="D55" i="8"/>
  <c r="D50" i="8"/>
  <c r="D49" i="8"/>
  <c r="D44" i="8"/>
  <c r="D43" i="8"/>
  <c r="D36" i="8"/>
  <c r="D26" i="8"/>
  <c r="D18" i="8"/>
  <c r="D8" i="8"/>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E245" i="5" s="1"/>
  <c r="D246" i="5"/>
  <c r="F246" i="5" s="1"/>
  <c r="D245" i="5"/>
  <c r="F245" i="5" s="1"/>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D87" i="5"/>
  <c r="F87" i="5" s="1"/>
  <c r="F86" i="5"/>
  <c r="F85" i="5"/>
  <c r="F84" i="5"/>
  <c r="F83" i="5"/>
  <c r="F82" i="5"/>
  <c r="F81" i="5"/>
  <c r="F80" i="5"/>
  <c r="E79" i="5"/>
  <c r="E78" i="5" s="1"/>
  <c r="D79" i="5"/>
  <c r="F79" i="5" s="1"/>
  <c r="D78" i="5"/>
  <c r="F78" i="5" s="1"/>
  <c r="F77" i="5"/>
  <c r="F76" i="5"/>
  <c r="F75" i="5"/>
  <c r="F74" i="5"/>
  <c r="F73" i="5"/>
  <c r="F72" i="5"/>
  <c r="F71" i="5"/>
  <c r="E70" i="5"/>
  <c r="D70" i="5"/>
  <c r="F70" i="5" s="1"/>
  <c r="E69" i="5"/>
  <c r="E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E6"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8" i="4"/>
  <c r="F538" i="4" s="1"/>
  <c r="F537" i="4"/>
  <c r="F536" i="4"/>
  <c r="E535" i="4"/>
  <c r="D529" i="1" s="1"/>
  <c r="D535" i="4"/>
  <c r="F535" i="4" s="1"/>
  <c r="F534" i="4"/>
  <c r="F533" i="4"/>
  <c r="F532" i="4"/>
  <c r="F531" i="4"/>
  <c r="E530" i="4"/>
  <c r="E529" i="4" s="1"/>
  <c r="D523" i="1" s="1"/>
  <c r="D530" i="4"/>
  <c r="F530" i="4" s="1"/>
  <c r="D529" i="4"/>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67" i="1" s="1"/>
  <c r="H467" i="1" s="1"/>
  <c r="D473" i="4"/>
  <c r="D472" i="4" s="1"/>
  <c r="F472" i="4" s="1"/>
  <c r="E472" i="4"/>
  <c r="D466" i="1" s="1"/>
  <c r="H466" i="1" s="1"/>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D421" i="4"/>
  <c r="E418" i="4"/>
  <c r="D418" i="4"/>
  <c r="F418" i="4" s="1"/>
  <c r="E417" i="4"/>
  <c r="D417" i="4"/>
  <c r="D644" i="4" s="1"/>
  <c r="F644" i="4" s="1"/>
  <c r="E416" i="4"/>
  <c r="E643" i="4" s="1"/>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86" i="1" s="1"/>
  <c r="H386" i="1" s="1"/>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E363" i="4"/>
  <c r="D358" i="1" s="1"/>
  <c r="H358" i="1" s="1"/>
  <c r="F362" i="4"/>
  <c r="F361" i="4"/>
  <c r="F360" i="4"/>
  <c r="F359" i="4"/>
  <c r="F358" i="4"/>
  <c r="F357" i="4"/>
  <c r="E356" i="4"/>
  <c r="E351" i="4" s="1"/>
  <c r="D356" i="4"/>
  <c r="F356" i="4" s="1"/>
  <c r="F355" i="4"/>
  <c r="F354" i="4"/>
  <c r="F353" i="4"/>
  <c r="E352" i="4"/>
  <c r="D352" i="4"/>
  <c r="D351"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E299" i="4" s="1"/>
  <c r="D304" i="4"/>
  <c r="F304" i="4" s="1"/>
  <c r="F303" i="4"/>
  <c r="F302" i="4"/>
  <c r="F301" i="4"/>
  <c r="E300" i="4"/>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69" i="1" s="1"/>
  <c r="H269" i="1" s="1"/>
  <c r="D273" i="4"/>
  <c r="F273" i="4" s="1"/>
  <c r="F272" i="4"/>
  <c r="F271" i="4"/>
  <c r="F270" i="4"/>
  <c r="F269" i="4"/>
  <c r="E268" i="4"/>
  <c r="D268" i="4"/>
  <c r="F268" i="4" s="1"/>
  <c r="F267" i="4"/>
  <c r="F266" i="4"/>
  <c r="F265" i="4"/>
  <c r="E264" i="4"/>
  <c r="D264" i="4"/>
  <c r="F264" i="4" s="1"/>
  <c r="D263" i="4"/>
  <c r="F263" i="4" s="1"/>
  <c r="F262" i="4"/>
  <c r="F261" i="4"/>
  <c r="F260" i="4"/>
  <c r="E259" i="4"/>
  <c r="E252" i="4" s="1"/>
  <c r="D248" i="1" s="1"/>
  <c r="H248" i="1" s="1"/>
  <c r="D259" i="4"/>
  <c r="F258" i="4"/>
  <c r="F257" i="4"/>
  <c r="F256" i="4"/>
  <c r="F255" i="4"/>
  <c r="F254" i="4"/>
  <c r="E253" i="4"/>
  <c r="D253" i="4"/>
  <c r="D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D224" i="4" s="1"/>
  <c r="F224" i="4" s="1"/>
  <c r="F223" i="4"/>
  <c r="F222" i="4"/>
  <c r="F221" i="4"/>
  <c r="F220" i="4"/>
  <c r="E219" i="4"/>
  <c r="D219" i="4"/>
  <c r="F219" i="4" s="1"/>
  <c r="F218" i="4"/>
  <c r="F217" i="4"/>
  <c r="E216" i="4"/>
  <c r="E215" i="4" s="1"/>
  <c r="D216" i="4"/>
  <c r="F216" i="4" s="1"/>
  <c r="D215" i="4"/>
  <c r="F215" i="4" s="1"/>
  <c r="F214" i="4"/>
  <c r="F213" i="4"/>
  <c r="F212" i="4"/>
  <c r="F211" i="4"/>
  <c r="E210" i="4"/>
  <c r="E196" i="4" s="1"/>
  <c r="D192" i="1" s="1"/>
  <c r="H192" i="1" s="1"/>
  <c r="D210" i="4"/>
  <c r="F210" i="4" s="1"/>
  <c r="F209" i="4"/>
  <c r="F208" i="4"/>
  <c r="F207" i="4"/>
  <c r="F206" i="4"/>
  <c r="F205" i="4"/>
  <c r="F204" i="4"/>
  <c r="F203" i="4"/>
  <c r="E202" i="4"/>
  <c r="D202" i="4"/>
  <c r="F202" i="4" s="1"/>
  <c r="F201" i="4"/>
  <c r="F200" i="4"/>
  <c r="F199" i="4"/>
  <c r="F198" i="4"/>
  <c r="E197" i="4"/>
  <c r="D197" i="4"/>
  <c r="D196" i="4" s="1"/>
  <c r="F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H165" i="1" s="1"/>
  <c r="D169" i="4"/>
  <c r="F168" i="4"/>
  <c r="F167" i="4"/>
  <c r="F166" i="4"/>
  <c r="F165" i="4"/>
  <c r="E164" i="4"/>
  <c r="D164" i="4"/>
  <c r="D163" i="4"/>
  <c r="F162" i="4"/>
  <c r="F161" i="4"/>
  <c r="F160" i="4"/>
  <c r="E159" i="4"/>
  <c r="D159" i="4"/>
  <c r="F159" i="4" s="1"/>
  <c r="F158" i="4"/>
  <c r="F157" i="4"/>
  <c r="F156" i="4"/>
  <c r="F155" i="4"/>
  <c r="F154" i="4"/>
  <c r="E153" i="4"/>
  <c r="D149" i="1" s="1"/>
  <c r="H149" i="1" s="1"/>
  <c r="D153" i="4"/>
  <c r="D152" i="4" s="1"/>
  <c r="E152" i="4"/>
  <c r="D148" i="1" s="1"/>
  <c r="H148" i="1" s="1"/>
  <c r="F150" i="4"/>
  <c r="F149" i="4"/>
  <c r="F148" i="4"/>
  <c r="F147" i="4"/>
  <c r="F146" i="4"/>
  <c r="F145" i="4"/>
  <c r="F144" i="4"/>
  <c r="F143" i="4"/>
  <c r="F142" i="4"/>
  <c r="F141" i="4"/>
  <c r="E140" i="4"/>
  <c r="E139" i="4" s="1"/>
  <c r="D140" i="4"/>
  <c r="F140" i="4" s="1"/>
  <c r="D139" i="4"/>
  <c r="F139" i="4" s="1"/>
  <c r="F138" i="4"/>
  <c r="F137" i="4"/>
  <c r="F136" i="4"/>
  <c r="F135" i="4"/>
  <c r="E134" i="4"/>
  <c r="E133" i="4" s="1"/>
  <c r="D134" i="4"/>
  <c r="D133" i="4" s="1"/>
  <c r="F132" i="4"/>
  <c r="F131" i="4"/>
  <c r="F130" i="4"/>
  <c r="F129" i="4"/>
  <c r="E128" i="4"/>
  <c r="D128" i="4"/>
  <c r="F127" i="4"/>
  <c r="F126" i="4"/>
  <c r="E125" i="4"/>
  <c r="D125" i="4"/>
  <c r="D124" i="4" s="1"/>
  <c r="E124" i="4"/>
  <c r="F123" i="4"/>
  <c r="F122" i="4"/>
  <c r="F121" i="4"/>
  <c r="E120" i="4"/>
  <c r="D120" i="4"/>
  <c r="F120" i="4" s="1"/>
  <c r="F119" i="4"/>
  <c r="F118" i="4"/>
  <c r="F117" i="4"/>
  <c r="F116" i="4"/>
  <c r="F115" i="4"/>
  <c r="F114" i="4"/>
  <c r="F113" i="4"/>
  <c r="E112" i="4"/>
  <c r="D108" i="1" s="1"/>
  <c r="H108" i="1" s="1"/>
  <c r="D112" i="4"/>
  <c r="F111" i="4"/>
  <c r="F110" i="4"/>
  <c r="F109" i="4"/>
  <c r="F108" i="4"/>
  <c r="E107" i="4"/>
  <c r="D107" i="4"/>
  <c r="D106" i="4" s="1"/>
  <c r="F105" i="4"/>
  <c r="F104" i="4"/>
  <c r="F103" i="4"/>
  <c r="F102" i="4"/>
  <c r="F101" i="4"/>
  <c r="F100" i="4"/>
  <c r="F99" i="4"/>
  <c r="E98" i="4"/>
  <c r="D98" i="4"/>
  <c r="F98" i="4" s="1"/>
  <c r="F97" i="4"/>
  <c r="F96" i="4"/>
  <c r="F95" i="4"/>
  <c r="F94" i="4"/>
  <c r="F93" i="4"/>
  <c r="F92" i="4"/>
  <c r="E91" i="4"/>
  <c r="E82" i="4" s="1"/>
  <c r="D78" i="1" s="1"/>
  <c r="H78" i="1" s="1"/>
  <c r="D91" i="4"/>
  <c r="F91" i="4" s="1"/>
  <c r="F90" i="4"/>
  <c r="F89" i="4"/>
  <c r="F88" i="4"/>
  <c r="F87" i="4"/>
  <c r="F86" i="4"/>
  <c r="F85" i="4"/>
  <c r="F84" i="4"/>
  <c r="E83" i="4"/>
  <c r="D83" i="4"/>
  <c r="D82" i="4" s="1"/>
  <c r="F82" i="4" s="1"/>
  <c r="F81" i="4"/>
  <c r="F80" i="4"/>
  <c r="F79" i="4"/>
  <c r="F78" i="4"/>
  <c r="E77" i="4"/>
  <c r="D77" i="4"/>
  <c r="F76" i="4"/>
  <c r="F75" i="4"/>
  <c r="E74" i="4"/>
  <c r="D70" i="1" s="1"/>
  <c r="H70" i="1" s="1"/>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G25" i="3"/>
  <c r="B25" i="3"/>
  <c r="I24" i="3"/>
  <c r="G24" i="3"/>
  <c r="B24" i="3"/>
  <c r="G23" i="3"/>
  <c r="B23" i="3"/>
  <c r="G22" i="3"/>
  <c r="B22" i="3"/>
  <c r="I21" i="3"/>
  <c r="G21" i="3"/>
  <c r="B21" i="3"/>
  <c r="I20"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C1518" i="1"/>
  <c r="G1518" i="1" s="1"/>
  <c r="C1516" i="1"/>
  <c r="G1516" i="1" s="1"/>
  <c r="G1515" i="1"/>
  <c r="C1515" i="1"/>
  <c r="H1515" i="1" s="1"/>
  <c r="C1514" i="1"/>
  <c r="G1514" i="1" s="1"/>
  <c r="C1513" i="1"/>
  <c r="H1513" i="1" s="1"/>
  <c r="C1512" i="1"/>
  <c r="G1512" i="1" s="1"/>
  <c r="C1511" i="1"/>
  <c r="H1511" i="1" s="1"/>
  <c r="C1510" i="1"/>
  <c r="G1510" i="1" s="1"/>
  <c r="C1509" i="1"/>
  <c r="H1509" i="1" s="1"/>
  <c r="C1508" i="1"/>
  <c r="G1508" i="1" s="1"/>
  <c r="C1507" i="1"/>
  <c r="H1507" i="1" s="1"/>
  <c r="H1506" i="1"/>
  <c r="C1506" i="1"/>
  <c r="G1506" i="1" s="1"/>
  <c r="G1505" i="1"/>
  <c r="C1505" i="1"/>
  <c r="H1505" i="1" s="1"/>
  <c r="C1504" i="1"/>
  <c r="G1504" i="1" s="1"/>
  <c r="C1503" i="1"/>
  <c r="H1503" i="1" s="1"/>
  <c r="C1502" i="1"/>
  <c r="G1502" i="1" s="1"/>
  <c r="C1501" i="1"/>
  <c r="H1501" i="1" s="1"/>
  <c r="C1500" i="1"/>
  <c r="G1500" i="1" s="1"/>
  <c r="C1498" i="1"/>
  <c r="G1498" i="1" s="1"/>
  <c r="C1497" i="1"/>
  <c r="H1497" i="1" s="1"/>
  <c r="C1496" i="1"/>
  <c r="G1496" i="1" s="1"/>
  <c r="C1495" i="1"/>
  <c r="H1495" i="1" s="1"/>
  <c r="C1494" i="1"/>
  <c r="G1494" i="1" s="1"/>
  <c r="C1493" i="1"/>
  <c r="H1493" i="1" s="1"/>
  <c r="C1492" i="1"/>
  <c r="G1492" i="1" s="1"/>
  <c r="C1491" i="1"/>
  <c r="H1491" i="1" s="1"/>
  <c r="C1490" i="1"/>
  <c r="G1490" i="1" s="1"/>
  <c r="C1489" i="1"/>
  <c r="H1489" i="1" s="1"/>
  <c r="C1488" i="1"/>
  <c r="G1488" i="1" s="1"/>
  <c r="C1487" i="1"/>
  <c r="H1487" i="1" s="1"/>
  <c r="C1486" i="1"/>
  <c r="G1486" i="1" s="1"/>
  <c r="C1485" i="1"/>
  <c r="H1485" i="1" s="1"/>
  <c r="C1484" i="1"/>
  <c r="G1484" i="1" s="1"/>
  <c r="C1483" i="1"/>
  <c r="H1483" i="1" s="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J1444" i="1" s="1"/>
  <c r="C1444" i="1"/>
  <c r="D1443" i="1"/>
  <c r="J1443" i="1" s="1"/>
  <c r="C1443" i="1"/>
  <c r="D1442" i="1"/>
  <c r="J1442" i="1" s="1"/>
  <c r="C1442" i="1"/>
  <c r="D1441" i="1"/>
  <c r="J1441" i="1" s="1"/>
  <c r="C1441" i="1"/>
  <c r="D1440" i="1"/>
  <c r="J1440" i="1" s="1"/>
  <c r="C1440" i="1"/>
  <c r="D1439" i="1"/>
  <c r="J1439" i="1" s="1"/>
  <c r="C1439" i="1"/>
  <c r="H1438" i="1"/>
  <c r="D1438" i="1"/>
  <c r="C1438" i="1"/>
  <c r="G1438" i="1" s="1"/>
  <c r="D1437" i="1"/>
  <c r="H1437" i="1" s="1"/>
  <c r="C1437" i="1"/>
  <c r="H1436" i="1"/>
  <c r="D1436" i="1"/>
  <c r="C1436" i="1"/>
  <c r="G1436" i="1" s="1"/>
  <c r="D1435"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D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H1409" i="1" s="1"/>
  <c r="C1409" i="1"/>
  <c r="H1408" i="1"/>
  <c r="D1408" i="1"/>
  <c r="C1408" i="1"/>
  <c r="G1408" i="1" s="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C1223" i="1"/>
  <c r="G1223" i="1" s="1"/>
  <c r="D1222" i="1"/>
  <c r="C1222" i="1"/>
  <c r="G1222" i="1" s="1"/>
  <c r="D1221" i="1"/>
  <c r="C1221" i="1"/>
  <c r="G1221" i="1" s="1"/>
  <c r="D1220" i="1"/>
  <c r="C1220" i="1"/>
  <c r="G1220" i="1" s="1"/>
  <c r="D1219" i="1"/>
  <c r="C1219" i="1"/>
  <c r="G1219" i="1" s="1"/>
  <c r="D1218" i="1"/>
  <c r="C1218" i="1"/>
  <c r="G1218" i="1" s="1"/>
  <c r="D1217" i="1"/>
  <c r="C1217" i="1"/>
  <c r="G1217" i="1" s="1"/>
  <c r="D1216" i="1"/>
  <c r="C1216" i="1"/>
  <c r="G1216" i="1" s="1"/>
  <c r="D1215"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C1154" i="1"/>
  <c r="G1154" i="1" s="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C1124" i="1"/>
  <c r="G1124" i="1" s="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6" i="1"/>
  <c r="D1045" i="1"/>
  <c r="C1045" i="1"/>
  <c r="H1045" i="1" s="1"/>
  <c r="D1044" i="1"/>
  <c r="C1044" i="1"/>
  <c r="H1044" i="1" s="1"/>
  <c r="D1043" i="1"/>
  <c r="C1043" i="1"/>
  <c r="H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G1033" i="1" s="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H1006" i="1" s="1"/>
  <c r="C1006" i="1"/>
  <c r="G1006" i="1" s="1"/>
  <c r="D1005" i="1"/>
  <c r="H1005" i="1" s="1"/>
  <c r="C1005" i="1"/>
  <c r="G1005" i="1" s="1"/>
  <c r="D1004" i="1"/>
  <c r="H1004" i="1" s="1"/>
  <c r="C1004" i="1"/>
  <c r="G1004" i="1" s="1"/>
  <c r="D1003" i="1"/>
  <c r="H1003" i="1" s="1"/>
  <c r="C1003" i="1"/>
  <c r="G1003" i="1" s="1"/>
  <c r="D1002" i="1"/>
  <c r="H1002" i="1" s="1"/>
  <c r="C1002" i="1"/>
  <c r="G1002" i="1" s="1"/>
  <c r="D1001" i="1"/>
  <c r="H1001" i="1" s="1"/>
  <c r="C1001" i="1"/>
  <c r="G1001" i="1" s="1"/>
  <c r="D1000" i="1"/>
  <c r="H1000" i="1" s="1"/>
  <c r="C1000" i="1"/>
  <c r="G1000" i="1" s="1"/>
  <c r="D999" i="1"/>
  <c r="H999" i="1" s="1"/>
  <c r="C999" i="1"/>
  <c r="G999" i="1" s="1"/>
  <c r="D998" i="1"/>
  <c r="H998" i="1" s="1"/>
  <c r="C998" i="1"/>
  <c r="G998" i="1" s="1"/>
  <c r="D997" i="1"/>
  <c r="H997" i="1" s="1"/>
  <c r="C997" i="1"/>
  <c r="G997" i="1" s="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90" i="1"/>
  <c r="H990" i="1" s="1"/>
  <c r="C990" i="1"/>
  <c r="G990" i="1" s="1"/>
  <c r="D989" i="1"/>
  <c r="H989" i="1" s="1"/>
  <c r="C989" i="1"/>
  <c r="G989" i="1" s="1"/>
  <c r="D988" i="1"/>
  <c r="H988" i="1" s="1"/>
  <c r="C988" i="1"/>
  <c r="G988" i="1" s="1"/>
  <c r="D987" i="1"/>
  <c r="H987" i="1" s="1"/>
  <c r="C987" i="1"/>
  <c r="G987" i="1" s="1"/>
  <c r="D986" i="1"/>
  <c r="H986" i="1" s="1"/>
  <c r="C986" i="1"/>
  <c r="G986" i="1" s="1"/>
  <c r="D985" i="1"/>
  <c r="D984"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D975" i="1"/>
  <c r="H975" i="1" s="1"/>
  <c r="C975" i="1"/>
  <c r="D974" i="1"/>
  <c r="H974" i="1" s="1"/>
  <c r="C974" i="1"/>
  <c r="D973" i="1"/>
  <c r="H973" i="1" s="1"/>
  <c r="C973" i="1"/>
  <c r="D972" i="1"/>
  <c r="H972" i="1" s="1"/>
  <c r="C972" i="1"/>
  <c r="D971" i="1"/>
  <c r="H971" i="1" s="1"/>
  <c r="C971" i="1"/>
  <c r="D970" i="1"/>
  <c r="H970" i="1" s="1"/>
  <c r="C970" i="1"/>
  <c r="D969" i="1"/>
  <c r="H969" i="1" s="1"/>
  <c r="C969" i="1"/>
  <c r="G969" i="1" s="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G960" i="1" s="1"/>
  <c r="D959" i="1"/>
  <c r="H959" i="1" s="1"/>
  <c r="C959" i="1"/>
  <c r="D958" i="1"/>
  <c r="H958" i="1" s="1"/>
  <c r="C958" i="1"/>
  <c r="D957" i="1"/>
  <c r="H957" i="1" s="1"/>
  <c r="C957" i="1"/>
  <c r="D956" i="1"/>
  <c r="H956" i="1" s="1"/>
  <c r="C956" i="1"/>
  <c r="D955" i="1"/>
  <c r="H955" i="1" s="1"/>
  <c r="C955" i="1"/>
  <c r="D954" i="1"/>
  <c r="H954" i="1" s="1"/>
  <c r="C954" i="1"/>
  <c r="D953" i="1"/>
  <c r="H953" i="1" s="1"/>
  <c r="C953" i="1"/>
  <c r="G953" i="1" s="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G943" i="1" s="1"/>
  <c r="D942" i="1"/>
  <c r="H942" i="1" s="1"/>
  <c r="C942" i="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D935" i="1"/>
  <c r="H935" i="1" s="1"/>
  <c r="C935" i="1"/>
  <c r="G935" i="1" s="1"/>
  <c r="D934" i="1"/>
  <c r="H934" i="1" s="1"/>
  <c r="C934" i="1"/>
  <c r="D933" i="1"/>
  <c r="H933" i="1" s="1"/>
  <c r="C933" i="1"/>
  <c r="G933" i="1" s="1"/>
  <c r="D932" i="1"/>
  <c r="H932" i="1" s="1"/>
  <c r="C932" i="1"/>
  <c r="G932" i="1" s="1"/>
  <c r="D931" i="1"/>
  <c r="H931" i="1" s="1"/>
  <c r="C931" i="1"/>
  <c r="G931" i="1" s="1"/>
  <c r="D930" i="1"/>
  <c r="H930" i="1" s="1"/>
  <c r="C930" i="1"/>
  <c r="D929" i="1"/>
  <c r="H929" i="1" s="1"/>
  <c r="C929" i="1"/>
  <c r="G929" i="1" s="1"/>
  <c r="D928" i="1"/>
  <c r="H928" i="1" s="1"/>
  <c r="C928" i="1"/>
  <c r="D927" i="1"/>
  <c r="H927" i="1" s="1"/>
  <c r="C927" i="1"/>
  <c r="D926" i="1"/>
  <c r="H926" i="1" s="1"/>
  <c r="C926" i="1"/>
  <c r="D925" i="1"/>
  <c r="H925" i="1" s="1"/>
  <c r="C925" i="1"/>
  <c r="D924" i="1"/>
  <c r="H924" i="1" s="1"/>
  <c r="C924" i="1"/>
  <c r="G924" i="1" s="1"/>
  <c r="D923" i="1"/>
  <c r="H923" i="1" s="1"/>
  <c r="C923" i="1"/>
  <c r="G923" i="1" s="1"/>
  <c r="D922" i="1"/>
  <c r="H922" i="1" s="1"/>
  <c r="C922" i="1"/>
  <c r="D921" i="1"/>
  <c r="H921" i="1" s="1"/>
  <c r="C921" i="1"/>
  <c r="G921" i="1" s="1"/>
  <c r="D920" i="1"/>
  <c r="H920" i="1" s="1"/>
  <c r="C920" i="1"/>
  <c r="D919" i="1"/>
  <c r="H919" i="1" s="1"/>
  <c r="C919" i="1"/>
  <c r="G919" i="1" s="1"/>
  <c r="D918" i="1"/>
  <c r="H918" i="1" s="1"/>
  <c r="C918" i="1"/>
  <c r="D917" i="1"/>
  <c r="H917" i="1" s="1"/>
  <c r="C917" i="1"/>
  <c r="G917" i="1" s="1"/>
  <c r="D916" i="1"/>
  <c r="H916" i="1" s="1"/>
  <c r="C916" i="1"/>
  <c r="D915" i="1"/>
  <c r="H915" i="1" s="1"/>
  <c r="C915" i="1"/>
  <c r="G915" i="1" s="1"/>
  <c r="D914" i="1"/>
  <c r="H914" i="1" s="1"/>
  <c r="C914" i="1"/>
  <c r="D913" i="1"/>
  <c r="H913" i="1" s="1"/>
  <c r="C913" i="1"/>
  <c r="D912" i="1"/>
  <c r="H912" i="1" s="1"/>
  <c r="C912" i="1"/>
  <c r="D911" i="1"/>
  <c r="H911" i="1" s="1"/>
  <c r="C911" i="1"/>
  <c r="D910" i="1"/>
  <c r="H910" i="1" s="1"/>
  <c r="C910" i="1"/>
  <c r="D909" i="1"/>
  <c r="H909" i="1" s="1"/>
  <c r="C909" i="1"/>
  <c r="G909" i="1" s="1"/>
  <c r="D908" i="1"/>
  <c r="H908" i="1" s="1"/>
  <c r="C908" i="1"/>
  <c r="D907" i="1"/>
  <c r="H907" i="1" s="1"/>
  <c r="C907" i="1"/>
  <c r="D906" i="1"/>
  <c r="H906" i="1" s="1"/>
  <c r="C906" i="1"/>
  <c r="D905" i="1"/>
  <c r="H905" i="1" s="1"/>
  <c r="C905" i="1"/>
  <c r="D904" i="1"/>
  <c r="H904" i="1" s="1"/>
  <c r="C904" i="1"/>
  <c r="D903" i="1"/>
  <c r="H903" i="1" s="1"/>
  <c r="C903" i="1"/>
  <c r="D902" i="1"/>
  <c r="H902" i="1" s="1"/>
  <c r="C902" i="1"/>
  <c r="D901" i="1"/>
  <c r="H901" i="1" s="1"/>
  <c r="C901" i="1"/>
  <c r="G901" i="1" s="1"/>
  <c r="D900" i="1"/>
  <c r="H900" i="1" s="1"/>
  <c r="C900" i="1"/>
  <c r="D899" i="1"/>
  <c r="H899" i="1" s="1"/>
  <c r="C899" i="1"/>
  <c r="D898" i="1"/>
  <c r="H898" i="1" s="1"/>
  <c r="C898" i="1"/>
  <c r="D897" i="1"/>
  <c r="H897" i="1" s="1"/>
  <c r="C897" i="1"/>
  <c r="G897" i="1" s="1"/>
  <c r="D896" i="1"/>
  <c r="H896" i="1" s="1"/>
  <c r="C896" i="1"/>
  <c r="D895" i="1"/>
  <c r="H895" i="1" s="1"/>
  <c r="C895" i="1"/>
  <c r="D894" i="1"/>
  <c r="H894" i="1" s="1"/>
  <c r="C894" i="1"/>
  <c r="D893" i="1"/>
  <c r="H893" i="1" s="1"/>
  <c r="C893" i="1"/>
  <c r="G893" i="1" s="1"/>
  <c r="D892" i="1"/>
  <c r="H892" i="1" s="1"/>
  <c r="C892" i="1"/>
  <c r="D891" i="1"/>
  <c r="H891" i="1" s="1"/>
  <c r="C891" i="1"/>
  <c r="G891" i="1" s="1"/>
  <c r="D890" i="1"/>
  <c r="H890" i="1" s="1"/>
  <c r="C890" i="1"/>
  <c r="D889" i="1"/>
  <c r="H889" i="1" s="1"/>
  <c r="C889" i="1"/>
  <c r="D888" i="1"/>
  <c r="H888" i="1" s="1"/>
  <c r="C888" i="1"/>
  <c r="D887" i="1"/>
  <c r="H887" i="1" s="1"/>
  <c r="C887" i="1"/>
  <c r="G887" i="1" s="1"/>
  <c r="D886" i="1"/>
  <c r="H886" i="1" s="1"/>
  <c r="C886" i="1"/>
  <c r="D885" i="1"/>
  <c r="H885" i="1" s="1"/>
  <c r="C885" i="1"/>
  <c r="D884" i="1"/>
  <c r="H884" i="1" s="1"/>
  <c r="C884" i="1"/>
  <c r="D883" i="1"/>
  <c r="H883" i="1" s="1"/>
  <c r="C883" i="1"/>
  <c r="D882" i="1"/>
  <c r="H882" i="1" s="1"/>
  <c r="C882" i="1"/>
  <c r="G882" i="1" s="1"/>
  <c r="D881" i="1"/>
  <c r="H881" i="1" s="1"/>
  <c r="C881" i="1"/>
  <c r="G881" i="1" s="1"/>
  <c r="D880" i="1"/>
  <c r="H880" i="1" s="1"/>
  <c r="C880" i="1"/>
  <c r="G880" i="1" s="1"/>
  <c r="D879" i="1"/>
  <c r="H879" i="1" s="1"/>
  <c r="C879" i="1"/>
  <c r="D878" i="1"/>
  <c r="H878" i="1" s="1"/>
  <c r="C878" i="1"/>
  <c r="G878" i="1" s="1"/>
  <c r="D877" i="1"/>
  <c r="H877" i="1" s="1"/>
  <c r="C877" i="1"/>
  <c r="D876" i="1"/>
  <c r="H876" i="1" s="1"/>
  <c r="C876" i="1"/>
  <c r="G876" i="1" s="1"/>
  <c r="D875" i="1"/>
  <c r="H875" i="1" s="1"/>
  <c r="C875" i="1"/>
  <c r="G875" i="1" s="1"/>
  <c r="D874" i="1"/>
  <c r="H874" i="1" s="1"/>
  <c r="C874" i="1"/>
  <c r="D873" i="1"/>
  <c r="H873" i="1" s="1"/>
  <c r="C873" i="1"/>
  <c r="D872" i="1"/>
  <c r="H872" i="1" s="1"/>
  <c r="C872" i="1"/>
  <c r="D871" i="1"/>
  <c r="H871" i="1" s="1"/>
  <c r="C871" i="1"/>
  <c r="G871" i="1" s="1"/>
  <c r="D870" i="1"/>
  <c r="H870" i="1" s="1"/>
  <c r="C870" i="1"/>
  <c r="D869" i="1"/>
  <c r="H869" i="1" s="1"/>
  <c r="C869" i="1"/>
  <c r="D868" i="1"/>
  <c r="H868" i="1" s="1"/>
  <c r="C868" i="1"/>
  <c r="D867" i="1"/>
  <c r="H867" i="1" s="1"/>
  <c r="C867" i="1"/>
  <c r="G867" i="1" s="1"/>
  <c r="D866" i="1"/>
  <c r="H866" i="1" s="1"/>
  <c r="C866" i="1"/>
  <c r="D865" i="1"/>
  <c r="H865" i="1" s="1"/>
  <c r="C865" i="1"/>
  <c r="G865" i="1" s="1"/>
  <c r="D864" i="1"/>
  <c r="H864" i="1" s="1"/>
  <c r="C864" i="1"/>
  <c r="D863" i="1"/>
  <c r="H863" i="1" s="1"/>
  <c r="C863" i="1"/>
  <c r="D862" i="1"/>
  <c r="H862" i="1" s="1"/>
  <c r="C862" i="1"/>
  <c r="D861" i="1"/>
  <c r="H861" i="1" s="1"/>
  <c r="C861" i="1"/>
  <c r="G861" i="1" s="1"/>
  <c r="D860" i="1"/>
  <c r="H860" i="1" s="1"/>
  <c r="C860" i="1"/>
  <c r="D859" i="1"/>
  <c r="H859" i="1" s="1"/>
  <c r="C859" i="1"/>
  <c r="G859" i="1" s="1"/>
  <c r="D858" i="1"/>
  <c r="H858" i="1" s="1"/>
  <c r="C858" i="1"/>
  <c r="D857" i="1"/>
  <c r="H857" i="1" s="1"/>
  <c r="C857" i="1"/>
  <c r="G857" i="1" s="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G849" i="1" s="1"/>
  <c r="D848" i="1"/>
  <c r="H848" i="1" s="1"/>
  <c r="C848" i="1"/>
  <c r="G848" i="1" s="1"/>
  <c r="D847" i="1"/>
  <c r="H847" i="1" s="1"/>
  <c r="C847" i="1"/>
  <c r="D846" i="1"/>
  <c r="H846" i="1" s="1"/>
  <c r="C846" i="1"/>
  <c r="D845" i="1"/>
  <c r="H845" i="1" s="1"/>
  <c r="C845" i="1"/>
  <c r="D844" i="1"/>
  <c r="H844" i="1" s="1"/>
  <c r="C844" i="1"/>
  <c r="D843" i="1"/>
  <c r="H843" i="1" s="1"/>
  <c r="C843" i="1"/>
  <c r="G843" i="1" s="1"/>
  <c r="D842" i="1"/>
  <c r="H842" i="1" s="1"/>
  <c r="C842" i="1"/>
  <c r="D841" i="1"/>
  <c r="H841" i="1" s="1"/>
  <c r="C841" i="1"/>
  <c r="D840" i="1"/>
  <c r="H840" i="1" s="1"/>
  <c r="C840" i="1"/>
  <c r="D839" i="1"/>
  <c r="H839" i="1" s="1"/>
  <c r="C839" i="1"/>
  <c r="G839" i="1" s="1"/>
  <c r="D838" i="1"/>
  <c r="H838" i="1" s="1"/>
  <c r="C838" i="1"/>
  <c r="D837" i="1"/>
  <c r="H837" i="1" s="1"/>
  <c r="C837" i="1"/>
  <c r="G837" i="1" s="1"/>
  <c r="D836" i="1"/>
  <c r="H836" i="1" s="1"/>
  <c r="C836" i="1"/>
  <c r="G836" i="1" s="1"/>
  <c r="D835" i="1"/>
  <c r="H835" i="1" s="1"/>
  <c r="C835" i="1"/>
  <c r="G835" i="1" s="1"/>
  <c r="D834" i="1"/>
  <c r="H834" i="1" s="1"/>
  <c r="C834" i="1"/>
  <c r="D833" i="1"/>
  <c r="H833" i="1" s="1"/>
  <c r="C833" i="1"/>
  <c r="D832" i="1"/>
  <c r="H832" i="1" s="1"/>
  <c r="C832" i="1"/>
  <c r="D831" i="1"/>
  <c r="H831" i="1" s="1"/>
  <c r="C831" i="1"/>
  <c r="G831" i="1" s="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G813" i="1" s="1"/>
  <c r="D812" i="1"/>
  <c r="H812" i="1" s="1"/>
  <c r="C812" i="1"/>
  <c r="D811" i="1"/>
  <c r="H811" i="1" s="1"/>
  <c r="C811" i="1"/>
  <c r="G811" i="1" s="1"/>
  <c r="D810" i="1"/>
  <c r="H810" i="1" s="1"/>
  <c r="C810" i="1"/>
  <c r="D809" i="1"/>
  <c r="H809" i="1" s="1"/>
  <c r="C809" i="1"/>
  <c r="G809" i="1" s="1"/>
  <c r="D808" i="1"/>
  <c r="H808" i="1" s="1"/>
  <c r="C808" i="1"/>
  <c r="D807" i="1"/>
  <c r="H807" i="1" s="1"/>
  <c r="C807" i="1"/>
  <c r="D806" i="1"/>
  <c r="H806" i="1" s="1"/>
  <c r="C806" i="1"/>
  <c r="G806" i="1" s="1"/>
  <c r="D805" i="1"/>
  <c r="H805" i="1" s="1"/>
  <c r="C805" i="1"/>
  <c r="D804" i="1"/>
  <c r="H804" i="1" s="1"/>
  <c r="C804" i="1"/>
  <c r="G804" i="1" s="1"/>
  <c r="D803" i="1"/>
  <c r="H803" i="1" s="1"/>
  <c r="C803" i="1"/>
  <c r="G803" i="1" s="1"/>
  <c r="D802" i="1"/>
  <c r="H802" i="1" s="1"/>
  <c r="C802" i="1"/>
  <c r="D801" i="1"/>
  <c r="H801" i="1" s="1"/>
  <c r="C801" i="1"/>
  <c r="G801" i="1" s="1"/>
  <c r="D800" i="1"/>
  <c r="H800" i="1" s="1"/>
  <c r="C800" i="1"/>
  <c r="D799" i="1"/>
  <c r="H799" i="1" s="1"/>
  <c r="C799" i="1"/>
  <c r="D798" i="1"/>
  <c r="H798" i="1" s="1"/>
  <c r="C798" i="1"/>
  <c r="D797" i="1"/>
  <c r="H797" i="1" s="1"/>
  <c r="C797" i="1"/>
  <c r="D796" i="1"/>
  <c r="H796" i="1" s="1"/>
  <c r="C796" i="1"/>
  <c r="D795" i="1"/>
  <c r="H795" i="1" s="1"/>
  <c r="C795" i="1"/>
  <c r="D794" i="1"/>
  <c r="H794" i="1" s="1"/>
  <c r="C794" i="1"/>
  <c r="G794" i="1" s="1"/>
  <c r="D793" i="1"/>
  <c r="H793" i="1" s="1"/>
  <c r="C793" i="1"/>
  <c r="G793" i="1" s="1"/>
  <c r="D792" i="1"/>
  <c r="H792" i="1" s="1"/>
  <c r="C792" i="1"/>
  <c r="D791" i="1"/>
  <c r="H791" i="1" s="1"/>
  <c r="C791" i="1"/>
  <c r="G791" i="1" s="1"/>
  <c r="D790" i="1"/>
  <c r="H790" i="1" s="1"/>
  <c r="C790" i="1"/>
  <c r="D789" i="1"/>
  <c r="H789" i="1" s="1"/>
  <c r="C789" i="1"/>
  <c r="G789" i="1" s="1"/>
  <c r="D788" i="1"/>
  <c r="H788" i="1" s="1"/>
  <c r="C788" i="1"/>
  <c r="D787" i="1"/>
  <c r="H787" i="1" s="1"/>
  <c r="C787" i="1"/>
  <c r="G787" i="1" s="1"/>
  <c r="D786" i="1"/>
  <c r="H786" i="1" s="1"/>
  <c r="C786" i="1"/>
  <c r="D785" i="1"/>
  <c r="H785" i="1" s="1"/>
  <c r="C785" i="1"/>
  <c r="D784" i="1"/>
  <c r="H784" i="1" s="1"/>
  <c r="C784" i="1"/>
  <c r="D783" i="1"/>
  <c r="H783" i="1" s="1"/>
  <c r="C783" i="1"/>
  <c r="G783" i="1" s="1"/>
  <c r="D782" i="1"/>
  <c r="H782" i="1" s="1"/>
  <c r="C782" i="1"/>
  <c r="G782" i="1" s="1"/>
  <c r="D781" i="1"/>
  <c r="H781" i="1" s="1"/>
  <c r="C781" i="1"/>
  <c r="G781" i="1" s="1"/>
  <c r="D780" i="1"/>
  <c r="H780" i="1" s="1"/>
  <c r="C780" i="1"/>
  <c r="D779" i="1"/>
  <c r="H779" i="1" s="1"/>
  <c r="C779" i="1"/>
  <c r="G779" i="1" s="1"/>
  <c r="D778" i="1"/>
  <c r="H778" i="1" s="1"/>
  <c r="C778" i="1"/>
  <c r="D777" i="1"/>
  <c r="H777" i="1" s="1"/>
  <c r="C777" i="1"/>
  <c r="D776" i="1"/>
  <c r="H776" i="1" s="1"/>
  <c r="C776" i="1"/>
  <c r="D775" i="1"/>
  <c r="H775" i="1" s="1"/>
  <c r="C775" i="1"/>
  <c r="G775" i="1" s="1"/>
  <c r="D774" i="1"/>
  <c r="H774" i="1" s="1"/>
  <c r="C774" i="1"/>
  <c r="D773" i="1"/>
  <c r="H773" i="1" s="1"/>
  <c r="C773" i="1"/>
  <c r="D772" i="1"/>
  <c r="H772" i="1" s="1"/>
  <c r="C772" i="1"/>
  <c r="G772" i="1" s="1"/>
  <c r="D771" i="1"/>
  <c r="H771" i="1" s="1"/>
  <c r="C771" i="1"/>
  <c r="D770" i="1"/>
  <c r="H770" i="1" s="1"/>
  <c r="C770" i="1"/>
  <c r="D769" i="1"/>
  <c r="H769" i="1" s="1"/>
  <c r="C769" i="1"/>
  <c r="D768" i="1"/>
  <c r="H768" i="1" s="1"/>
  <c r="C768" i="1"/>
  <c r="D767" i="1"/>
  <c r="H767" i="1" s="1"/>
  <c r="C767" i="1"/>
  <c r="G767" i="1" s="1"/>
  <c r="D766" i="1"/>
  <c r="H766" i="1" s="1"/>
  <c r="C766" i="1"/>
  <c r="D765" i="1"/>
  <c r="H765" i="1" s="1"/>
  <c r="C765" i="1"/>
  <c r="D764" i="1"/>
  <c r="H764" i="1" s="1"/>
  <c r="C764" i="1"/>
  <c r="D763" i="1"/>
  <c r="H763" i="1" s="1"/>
  <c r="C763" i="1"/>
  <c r="G763" i="1" s="1"/>
  <c r="D762" i="1"/>
  <c r="H762" i="1" s="1"/>
  <c r="C762" i="1"/>
  <c r="D761" i="1"/>
  <c r="H761" i="1" s="1"/>
  <c r="C761" i="1"/>
  <c r="G761" i="1" s="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D747" i="1"/>
  <c r="H747" i="1" s="1"/>
  <c r="C747" i="1"/>
  <c r="G747" i="1" s="1"/>
  <c r="D746" i="1"/>
  <c r="H746" i="1" s="1"/>
  <c r="C746" i="1"/>
  <c r="D745" i="1"/>
  <c r="H745" i="1" s="1"/>
  <c r="C745" i="1"/>
  <c r="D744" i="1"/>
  <c r="H744" i="1" s="1"/>
  <c r="C744" i="1"/>
  <c r="D743" i="1"/>
  <c r="H743" i="1" s="1"/>
  <c r="C743" i="1"/>
  <c r="D742" i="1"/>
  <c r="H742" i="1" s="1"/>
  <c r="C742" i="1"/>
  <c r="D741" i="1"/>
  <c r="H741" i="1" s="1"/>
  <c r="C741" i="1"/>
  <c r="G741" i="1" s="1"/>
  <c r="D740" i="1"/>
  <c r="H740" i="1" s="1"/>
  <c r="C740" i="1"/>
  <c r="D739" i="1"/>
  <c r="H739" i="1" s="1"/>
  <c r="C739" i="1"/>
  <c r="D738" i="1"/>
  <c r="H738" i="1" s="1"/>
  <c r="C738" i="1"/>
  <c r="D737" i="1"/>
  <c r="H737" i="1" s="1"/>
  <c r="C737" i="1"/>
  <c r="G737" i="1" s="1"/>
  <c r="D736" i="1"/>
  <c r="H736" i="1" s="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G725" i="1" s="1"/>
  <c r="D724" i="1"/>
  <c r="H724" i="1" s="1"/>
  <c r="C724" i="1"/>
  <c r="D723" i="1"/>
  <c r="H723" i="1" s="1"/>
  <c r="C723" i="1"/>
  <c r="D722" i="1"/>
  <c r="H722" i="1" s="1"/>
  <c r="C722" i="1"/>
  <c r="D721" i="1"/>
  <c r="H721" i="1" s="1"/>
  <c r="C721" i="1"/>
  <c r="D720" i="1"/>
  <c r="H720" i="1" s="1"/>
  <c r="C720" i="1"/>
  <c r="D719" i="1"/>
  <c r="H719" i="1" s="1"/>
  <c r="C719" i="1"/>
  <c r="G719" i="1" s="1"/>
  <c r="D718" i="1"/>
  <c r="H718" i="1" s="1"/>
  <c r="C718" i="1"/>
  <c r="D717" i="1"/>
  <c r="H717" i="1" s="1"/>
  <c r="C717" i="1"/>
  <c r="D716" i="1"/>
  <c r="H716" i="1" s="1"/>
  <c r="C716" i="1"/>
  <c r="D715" i="1"/>
  <c r="H715" i="1" s="1"/>
  <c r="C715" i="1"/>
  <c r="G715" i="1" s="1"/>
  <c r="D714" i="1"/>
  <c r="H714" i="1" s="1"/>
  <c r="C714" i="1"/>
  <c r="D713" i="1"/>
  <c r="H713" i="1" s="1"/>
  <c r="C713" i="1"/>
  <c r="D712" i="1"/>
  <c r="H712" i="1" s="1"/>
  <c r="C712" i="1"/>
  <c r="D711" i="1"/>
  <c r="H711" i="1" s="1"/>
  <c r="C711" i="1"/>
  <c r="G711" i="1" s="1"/>
  <c r="D710" i="1"/>
  <c r="H710" i="1" s="1"/>
  <c r="C710" i="1"/>
  <c r="D709" i="1"/>
  <c r="H709" i="1" s="1"/>
  <c r="C709" i="1"/>
  <c r="G709" i="1" s="1"/>
  <c r="D708" i="1"/>
  <c r="H708" i="1" s="1"/>
  <c r="C708" i="1"/>
  <c r="D707" i="1"/>
  <c r="H707" i="1" s="1"/>
  <c r="C707" i="1"/>
  <c r="G707" i="1" s="1"/>
  <c r="D706" i="1"/>
  <c r="H706" i="1" s="1"/>
  <c r="C706" i="1"/>
  <c r="D705" i="1"/>
  <c r="H705" i="1" s="1"/>
  <c r="C705" i="1"/>
  <c r="G705" i="1" s="1"/>
  <c r="D704" i="1"/>
  <c r="H704" i="1" s="1"/>
  <c r="C704" i="1"/>
  <c r="D703" i="1"/>
  <c r="H703" i="1" s="1"/>
  <c r="C703" i="1"/>
  <c r="G703" i="1" s="1"/>
  <c r="D702" i="1"/>
  <c r="H702" i="1" s="1"/>
  <c r="C702" i="1"/>
  <c r="D701" i="1"/>
  <c r="H701" i="1" s="1"/>
  <c r="C701" i="1"/>
  <c r="G701" i="1" s="1"/>
  <c r="D700" i="1"/>
  <c r="H700" i="1" s="1"/>
  <c r="C700" i="1"/>
  <c r="D699" i="1"/>
  <c r="H699" i="1" s="1"/>
  <c r="C699" i="1"/>
  <c r="D698" i="1"/>
  <c r="H698" i="1" s="1"/>
  <c r="C698" i="1"/>
  <c r="D697" i="1"/>
  <c r="H697" i="1" s="1"/>
  <c r="C697" i="1"/>
  <c r="G697" i="1" s="1"/>
  <c r="D696" i="1"/>
  <c r="H696" i="1" s="1"/>
  <c r="C696" i="1"/>
  <c r="D695" i="1"/>
  <c r="H695" i="1" s="1"/>
  <c r="C695" i="1"/>
  <c r="D694" i="1"/>
  <c r="H694" i="1" s="1"/>
  <c r="C694" i="1"/>
  <c r="D693" i="1"/>
  <c r="H693" i="1" s="1"/>
  <c r="C693" i="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D685" i="1"/>
  <c r="H685" i="1" s="1"/>
  <c r="C685" i="1"/>
  <c r="G685" i="1" s="1"/>
  <c r="D684" i="1"/>
  <c r="H684" i="1" s="1"/>
  <c r="C684" i="1"/>
  <c r="D683" i="1"/>
  <c r="H683" i="1" s="1"/>
  <c r="C683" i="1"/>
  <c r="G683" i="1" s="1"/>
  <c r="D682" i="1"/>
  <c r="H682" i="1" s="1"/>
  <c r="C682" i="1"/>
  <c r="D681" i="1"/>
  <c r="H681" i="1" s="1"/>
  <c r="C681" i="1"/>
  <c r="G681" i="1" s="1"/>
  <c r="D680" i="1"/>
  <c r="H680" i="1" s="1"/>
  <c r="C680" i="1"/>
  <c r="D679" i="1"/>
  <c r="H679" i="1" s="1"/>
  <c r="C679" i="1"/>
  <c r="G679" i="1" s="1"/>
  <c r="D678" i="1"/>
  <c r="H678" i="1" s="1"/>
  <c r="C678" i="1"/>
  <c r="D677" i="1"/>
  <c r="H677" i="1" s="1"/>
  <c r="C677" i="1"/>
  <c r="D676" i="1"/>
  <c r="H676" i="1" s="1"/>
  <c r="C676" i="1"/>
  <c r="G676" i="1" s="1"/>
  <c r="D675" i="1"/>
  <c r="H675" i="1" s="1"/>
  <c r="C675" i="1"/>
  <c r="G675" i="1" s="1"/>
  <c r="D674" i="1"/>
  <c r="H674" i="1" s="1"/>
  <c r="C674" i="1"/>
  <c r="G674" i="1" s="1"/>
  <c r="D673" i="1"/>
  <c r="H673" i="1" s="1"/>
  <c r="C673" i="1"/>
  <c r="G673" i="1" s="1"/>
  <c r="D672" i="1"/>
  <c r="H672" i="1" s="1"/>
  <c r="C672" i="1"/>
  <c r="D671" i="1"/>
  <c r="H671" i="1" s="1"/>
  <c r="C671" i="1"/>
  <c r="G671" i="1" s="1"/>
  <c r="D670" i="1"/>
  <c r="H670" i="1" s="1"/>
  <c r="C670" i="1"/>
  <c r="D669" i="1"/>
  <c r="C669" i="1"/>
  <c r="G669" i="1" s="1"/>
  <c r="D668" i="1"/>
  <c r="C668" i="1"/>
  <c r="G668" i="1" s="1"/>
  <c r="D667" i="1"/>
  <c r="H667" i="1" s="1"/>
  <c r="C667" i="1"/>
  <c r="G667" i="1" s="1"/>
  <c r="D666" i="1"/>
  <c r="H666" i="1" s="1"/>
  <c r="C666" i="1"/>
  <c r="D665" i="1"/>
  <c r="H665" i="1" s="1"/>
  <c r="C665" i="1"/>
  <c r="G665" i="1" s="1"/>
  <c r="D664" i="1"/>
  <c r="H664" i="1" s="1"/>
  <c r="C664" i="1"/>
  <c r="G664" i="1" s="1"/>
  <c r="D663" i="1"/>
  <c r="H663" i="1" s="1"/>
  <c r="C663" i="1"/>
  <c r="G663" i="1" s="1"/>
  <c r="D662" i="1"/>
  <c r="H662" i="1" s="1"/>
  <c r="C662" i="1"/>
  <c r="G662" i="1" s="1"/>
  <c r="D661" i="1"/>
  <c r="H661" i="1" s="1"/>
  <c r="C661" i="1"/>
  <c r="D660" i="1"/>
  <c r="H660" i="1" s="1"/>
  <c r="C660" i="1"/>
  <c r="D659" i="1"/>
  <c r="H659" i="1" s="1"/>
  <c r="C659" i="1"/>
  <c r="G659" i="1" s="1"/>
  <c r="D658" i="1"/>
  <c r="H658" i="1" s="1"/>
  <c r="C658" i="1"/>
  <c r="G658" i="1" s="1"/>
  <c r="D657" i="1"/>
  <c r="H657" i="1" s="1"/>
  <c r="C657" i="1"/>
  <c r="D656" i="1"/>
  <c r="H656" i="1" s="1"/>
  <c r="C656" i="1"/>
  <c r="D655" i="1"/>
  <c r="H655" i="1" s="1"/>
  <c r="C655" i="1"/>
  <c r="D654" i="1"/>
  <c r="H654" i="1" s="1"/>
  <c r="C654" i="1"/>
  <c r="D653" i="1"/>
  <c r="H653" i="1" s="1"/>
  <c r="C653" i="1"/>
  <c r="D652" i="1"/>
  <c r="H652" i="1" s="1"/>
  <c r="C652" i="1"/>
  <c r="D651" i="1"/>
  <c r="H651" i="1" s="1"/>
  <c r="C651" i="1"/>
  <c r="D650" i="1"/>
  <c r="H650" i="1" s="1"/>
  <c r="C650" i="1"/>
  <c r="D649" i="1"/>
  <c r="H649" i="1" s="1"/>
  <c r="C649" i="1"/>
  <c r="D648" i="1"/>
  <c r="C648" i="1"/>
  <c r="D647" i="1"/>
  <c r="H647" i="1" s="1"/>
  <c r="C647" i="1"/>
  <c r="D646" i="1"/>
  <c r="C646" i="1"/>
  <c r="D645" i="1"/>
  <c r="H645" i="1" s="1"/>
  <c r="C645" i="1"/>
  <c r="D644" i="1"/>
  <c r="H644" i="1" s="1"/>
  <c r="C644" i="1"/>
  <c r="D643" i="1"/>
  <c r="H643" i="1" s="1"/>
  <c r="C643" i="1"/>
  <c r="D642" i="1"/>
  <c r="H642" i="1" s="1"/>
  <c r="C642" i="1"/>
  <c r="D641" i="1"/>
  <c r="H641" i="1" s="1"/>
  <c r="C641" i="1"/>
  <c r="C638" i="1"/>
  <c r="D637" i="1"/>
  <c r="H637" i="1" s="1"/>
  <c r="C637" i="1"/>
  <c r="D632" i="1"/>
  <c r="H632" i="1" s="1"/>
  <c r="C632" i="1"/>
  <c r="D631" i="1"/>
  <c r="H631" i="1" s="1"/>
  <c r="C631" i="1"/>
  <c r="D628" i="1"/>
  <c r="H628" i="1" s="1"/>
  <c r="C628" i="1"/>
  <c r="D627" i="1"/>
  <c r="H627" i="1" s="1"/>
  <c r="C627" i="1"/>
  <c r="D626" i="1"/>
  <c r="H626" i="1" s="1"/>
  <c r="C626" i="1"/>
  <c r="D625" i="1"/>
  <c r="H625" i="1" s="1"/>
  <c r="C625" i="1"/>
  <c r="D624" i="1"/>
  <c r="H624" i="1" s="1"/>
  <c r="C624" i="1"/>
  <c r="D623" i="1"/>
  <c r="H623" i="1" s="1"/>
  <c r="C623" i="1"/>
  <c r="D622" i="1"/>
  <c r="H622" i="1" s="1"/>
  <c r="C622" i="1"/>
  <c r="G622" i="1" s="1"/>
  <c r="D621" i="1"/>
  <c r="H621" i="1" s="1"/>
  <c r="C621" i="1"/>
  <c r="D620" i="1"/>
  <c r="H620" i="1" s="1"/>
  <c r="C620" i="1"/>
  <c r="D619" i="1"/>
  <c r="D618" i="1"/>
  <c r="H618" i="1" s="1"/>
  <c r="C618" i="1"/>
  <c r="D617" i="1"/>
  <c r="H617" i="1" s="1"/>
  <c r="C617" i="1"/>
  <c r="G617" i="1" s="1"/>
  <c r="D616" i="1"/>
  <c r="H616" i="1" s="1"/>
  <c r="C616" i="1"/>
  <c r="G616" i="1" s="1"/>
  <c r="D615" i="1"/>
  <c r="H615" i="1" s="1"/>
  <c r="C615" i="1"/>
  <c r="G615" i="1" s="1"/>
  <c r="D614" i="1"/>
  <c r="H614" i="1" s="1"/>
  <c r="C614" i="1"/>
  <c r="G614" i="1" s="1"/>
  <c r="D613" i="1"/>
  <c r="H613" i="1" s="1"/>
  <c r="C613" i="1"/>
  <c r="D612" i="1"/>
  <c r="H612" i="1" s="1"/>
  <c r="C612" i="1"/>
  <c r="D611" i="1"/>
  <c r="H611" i="1" s="1"/>
  <c r="C611" i="1"/>
  <c r="D610" i="1"/>
  <c r="H610" i="1" s="1"/>
  <c r="C610" i="1"/>
  <c r="D609" i="1"/>
  <c r="H609" i="1" s="1"/>
  <c r="C609" i="1"/>
  <c r="D608" i="1"/>
  <c r="H608" i="1" s="1"/>
  <c r="C608" i="1"/>
  <c r="D607" i="1"/>
  <c r="H607" i="1" s="1"/>
  <c r="C607" i="1"/>
  <c r="D606" i="1"/>
  <c r="H606" i="1" s="1"/>
  <c r="C606" i="1"/>
  <c r="D605" i="1"/>
  <c r="H605" i="1" s="1"/>
  <c r="C605" i="1"/>
  <c r="D604" i="1"/>
  <c r="H604" i="1" s="1"/>
  <c r="C604" i="1"/>
  <c r="D603" i="1"/>
  <c r="H603" i="1" s="1"/>
  <c r="C603" i="1"/>
  <c r="D602" i="1"/>
  <c r="H602" i="1" s="1"/>
  <c r="C602" i="1"/>
  <c r="D601" i="1"/>
  <c r="H601" i="1" s="1"/>
  <c r="C601" i="1"/>
  <c r="D600" i="1"/>
  <c r="H600" i="1" s="1"/>
  <c r="C600" i="1"/>
  <c r="G600" i="1" s="1"/>
  <c r="D599" i="1"/>
  <c r="H599" i="1" s="1"/>
  <c r="C599" i="1"/>
  <c r="D598" i="1"/>
  <c r="H598" i="1" s="1"/>
  <c r="C598" i="1"/>
  <c r="D597" i="1"/>
  <c r="H597" i="1" s="1"/>
  <c r="C597" i="1"/>
  <c r="D596" i="1"/>
  <c r="H596" i="1" s="1"/>
  <c r="C596" i="1"/>
  <c r="D595" i="1"/>
  <c r="H595" i="1" s="1"/>
  <c r="C595" i="1"/>
  <c r="D594" i="1"/>
  <c r="H594" i="1" s="1"/>
  <c r="C594" i="1"/>
  <c r="D593" i="1"/>
  <c r="H593" i="1" s="1"/>
  <c r="C593" i="1"/>
  <c r="D592" i="1"/>
  <c r="H592" i="1" s="1"/>
  <c r="C592" i="1"/>
  <c r="D591" i="1"/>
  <c r="H591" i="1" s="1"/>
  <c r="C591" i="1"/>
  <c r="G591" i="1" s="1"/>
  <c r="D590" i="1"/>
  <c r="H590" i="1" s="1"/>
  <c r="C590" i="1"/>
  <c r="D589" i="1"/>
  <c r="H589" i="1" s="1"/>
  <c r="C589" i="1"/>
  <c r="D588" i="1"/>
  <c r="H588" i="1" s="1"/>
  <c r="C588" i="1"/>
  <c r="D587" i="1"/>
  <c r="H587" i="1" s="1"/>
  <c r="C587"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D577" i="1"/>
  <c r="H577" i="1" s="1"/>
  <c r="C577" i="1"/>
  <c r="D576" i="1"/>
  <c r="H576" i="1" s="1"/>
  <c r="C576" i="1"/>
  <c r="D575" i="1"/>
  <c r="H575" i="1" s="1"/>
  <c r="C575" i="1"/>
  <c r="D574" i="1"/>
  <c r="H574" i="1" s="1"/>
  <c r="C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D561" i="1"/>
  <c r="H561" i="1" s="1"/>
  <c r="C561" i="1"/>
  <c r="D560" i="1"/>
  <c r="H560" i="1" s="1"/>
  <c r="C560" i="1"/>
  <c r="D559" i="1"/>
  <c r="H559" i="1" s="1"/>
  <c r="C559" i="1"/>
  <c r="D558" i="1"/>
  <c r="H558" i="1" s="1"/>
  <c r="C558" i="1"/>
  <c r="D557" i="1"/>
  <c r="H557" i="1" s="1"/>
  <c r="C557" i="1"/>
  <c r="D556" i="1"/>
  <c r="H556" i="1" s="1"/>
  <c r="C556" i="1"/>
  <c r="D555" i="1"/>
  <c r="H555" i="1" s="1"/>
  <c r="C555" i="1"/>
  <c r="D554" i="1"/>
  <c r="C554" i="1"/>
  <c r="D553" i="1"/>
  <c r="C553" i="1"/>
  <c r="D552" i="1"/>
  <c r="C552" i="1"/>
  <c r="D551" i="1"/>
  <c r="C551" i="1"/>
  <c r="D550" i="1"/>
  <c r="C550" i="1"/>
  <c r="D549" i="1"/>
  <c r="C549" i="1"/>
  <c r="D548" i="1"/>
  <c r="C548" i="1"/>
  <c r="G548" i="1" s="1"/>
  <c r="D547" i="1"/>
  <c r="C547" i="1"/>
  <c r="D546" i="1"/>
  <c r="C546" i="1"/>
  <c r="D545" i="1"/>
  <c r="C545" i="1"/>
  <c r="C544" i="1"/>
  <c r="D543" i="1"/>
  <c r="C543" i="1"/>
  <c r="D542" i="1"/>
  <c r="C542" i="1"/>
  <c r="D541" i="1"/>
  <c r="C541" i="1"/>
  <c r="D540" i="1"/>
  <c r="C540" i="1"/>
  <c r="G540" i="1" s="1"/>
  <c r="D539" i="1"/>
  <c r="C539" i="1"/>
  <c r="G539" i="1" s="1"/>
  <c r="D538" i="1"/>
  <c r="C538" i="1"/>
  <c r="G538" i="1" s="1"/>
  <c r="D537" i="1"/>
  <c r="C537" i="1"/>
  <c r="D536" i="1"/>
  <c r="C536" i="1"/>
  <c r="G536" i="1" s="1"/>
  <c r="D535" i="1"/>
  <c r="C535" i="1"/>
  <c r="G535" i="1" s="1"/>
  <c r="D534" i="1"/>
  <c r="C534" i="1"/>
  <c r="D533" i="1"/>
  <c r="C533" i="1"/>
  <c r="D532" i="1"/>
  <c r="C532" i="1"/>
  <c r="G532" i="1" s="1"/>
  <c r="D531" i="1"/>
  <c r="C531" i="1"/>
  <c r="G531" i="1" s="1"/>
  <c r="D530" i="1"/>
  <c r="C530" i="1"/>
  <c r="C529" i="1"/>
  <c r="D528" i="1"/>
  <c r="C528" i="1"/>
  <c r="D527" i="1"/>
  <c r="C527" i="1"/>
  <c r="D526" i="1"/>
  <c r="C526" i="1"/>
  <c r="D525" i="1"/>
  <c r="C525" i="1"/>
  <c r="D524" i="1"/>
  <c r="C524" i="1"/>
  <c r="C523" i="1"/>
  <c r="D521" i="1"/>
  <c r="C521" i="1"/>
  <c r="D520" i="1"/>
  <c r="C520" i="1"/>
  <c r="G520" i="1" s="1"/>
  <c r="D519" i="1"/>
  <c r="C519" i="1"/>
  <c r="G519" i="1" s="1"/>
  <c r="D518" i="1"/>
  <c r="C518" i="1"/>
  <c r="D517" i="1"/>
  <c r="C517" i="1"/>
  <c r="D516" i="1"/>
  <c r="C516" i="1"/>
  <c r="D515" i="1"/>
  <c r="C515" i="1"/>
  <c r="D514" i="1"/>
  <c r="C514" i="1"/>
  <c r="D513" i="1"/>
  <c r="C513" i="1"/>
  <c r="D512" i="1"/>
  <c r="C512" i="1"/>
  <c r="D511" i="1"/>
  <c r="C511" i="1"/>
  <c r="D510" i="1"/>
  <c r="C510" i="1"/>
  <c r="D509" i="1"/>
  <c r="C509" i="1"/>
  <c r="D508" i="1"/>
  <c r="C508" i="1"/>
  <c r="G508" i="1" s="1"/>
  <c r="D507" i="1"/>
  <c r="C507" i="1"/>
  <c r="D506" i="1"/>
  <c r="C506" i="1"/>
  <c r="D505" i="1"/>
  <c r="C505" i="1"/>
  <c r="D504" i="1"/>
  <c r="C504" i="1"/>
  <c r="D503" i="1"/>
  <c r="C503" i="1"/>
  <c r="G503" i="1" s="1"/>
  <c r="D502" i="1"/>
  <c r="C502" i="1"/>
  <c r="G502" i="1" s="1"/>
  <c r="D501" i="1"/>
  <c r="C501" i="1"/>
  <c r="D500" i="1"/>
  <c r="C500" i="1"/>
  <c r="G500" i="1" s="1"/>
  <c r="D499" i="1"/>
  <c r="C499" i="1"/>
  <c r="G499" i="1" s="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G484" i="1" s="1"/>
  <c r="D483" i="1"/>
  <c r="C483" i="1"/>
  <c r="G483" i="1" s="1"/>
  <c r="D482" i="1"/>
  <c r="C482" i="1"/>
  <c r="D481" i="1"/>
  <c r="C481" i="1"/>
  <c r="G481" i="1" s="1"/>
  <c r="D480" i="1"/>
  <c r="C480" i="1"/>
  <c r="D479" i="1"/>
  <c r="C479" i="1"/>
  <c r="G479" i="1" s="1"/>
  <c r="D478" i="1"/>
  <c r="C478" i="1"/>
  <c r="D477" i="1"/>
  <c r="C477" i="1"/>
  <c r="D476" i="1"/>
  <c r="C476" i="1"/>
  <c r="D475" i="1"/>
  <c r="C475" i="1"/>
  <c r="D474" i="1"/>
  <c r="C474" i="1"/>
  <c r="D473" i="1"/>
  <c r="C473" i="1"/>
  <c r="D472" i="1"/>
  <c r="C472" i="1"/>
  <c r="D471" i="1"/>
  <c r="C471" i="1"/>
  <c r="D470" i="1"/>
  <c r="C470" i="1"/>
  <c r="D469" i="1"/>
  <c r="C469" i="1"/>
  <c r="D468" i="1"/>
  <c r="C468" i="1"/>
  <c r="G468" i="1" s="1"/>
  <c r="C467" i="1"/>
  <c r="C466"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3" i="1"/>
  <c r="H453" i="1" s="1"/>
  <c r="C453" i="1"/>
  <c r="D452" i="1"/>
  <c r="H452" i="1" s="1"/>
  <c r="C452" i="1"/>
  <c r="D451" i="1"/>
  <c r="H451" i="1" s="1"/>
  <c r="C451" i="1"/>
  <c r="D450" i="1"/>
  <c r="H450" i="1" s="1"/>
  <c r="C450" i="1"/>
  <c r="D449" i="1"/>
  <c r="H449" i="1" s="1"/>
  <c r="C449" i="1"/>
  <c r="D448" i="1"/>
  <c r="C448" i="1"/>
  <c r="G448" i="1" s="1"/>
  <c r="D447" i="1"/>
  <c r="C447" i="1"/>
  <c r="D446" i="1"/>
  <c r="C446" i="1"/>
  <c r="D445" i="1"/>
  <c r="H445" i="1" s="1"/>
  <c r="C445" i="1"/>
  <c r="D444" i="1"/>
  <c r="H444" i="1" s="1"/>
  <c r="C444" i="1"/>
  <c r="G444" i="1" s="1"/>
  <c r="D443" i="1"/>
  <c r="H443" i="1" s="1"/>
  <c r="C443" i="1"/>
  <c r="D442" i="1"/>
  <c r="H442" i="1" s="1"/>
  <c r="C442" i="1"/>
  <c r="D441" i="1"/>
  <c r="H441" i="1" s="1"/>
  <c r="C441" i="1"/>
  <c r="D440" i="1"/>
  <c r="H440" i="1" s="1"/>
  <c r="C440" i="1"/>
  <c r="D439" i="1"/>
  <c r="H439" i="1" s="1"/>
  <c r="C439" i="1"/>
  <c r="D438" i="1"/>
  <c r="H438" i="1" s="1"/>
  <c r="C438" i="1"/>
  <c r="D437" i="1"/>
  <c r="H437" i="1" s="1"/>
  <c r="C437" i="1"/>
  <c r="G437" i="1" s="1"/>
  <c r="D436" i="1"/>
  <c r="H436" i="1" s="1"/>
  <c r="C436" i="1"/>
  <c r="D435" i="1"/>
  <c r="H435" i="1" s="1"/>
  <c r="C435" i="1"/>
  <c r="D434" i="1"/>
  <c r="H434" i="1" s="1"/>
  <c r="C434" i="1"/>
  <c r="D433" i="1"/>
  <c r="H433" i="1" s="1"/>
  <c r="C433" i="1"/>
  <c r="D432" i="1"/>
  <c r="H432" i="1" s="1"/>
  <c r="C432" i="1"/>
  <c r="G432" i="1" s="1"/>
  <c r="D431" i="1"/>
  <c r="H431" i="1" s="1"/>
  <c r="C431" i="1"/>
  <c r="G431" i="1" s="1"/>
  <c r="D430" i="1"/>
  <c r="H430" i="1" s="1"/>
  <c r="C430" i="1"/>
  <c r="D429" i="1"/>
  <c r="H429" i="1" s="1"/>
  <c r="C429" i="1"/>
  <c r="D428" i="1"/>
  <c r="H428" i="1" s="1"/>
  <c r="C428" i="1"/>
  <c r="G428" i="1" s="1"/>
  <c r="D427" i="1"/>
  <c r="H427" i="1" s="1"/>
  <c r="C427" i="1"/>
  <c r="D426" i="1"/>
  <c r="H426" i="1" s="1"/>
  <c r="C426" i="1"/>
  <c r="G426" i="1" s="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D415" i="1"/>
  <c r="H415" i="1" s="1"/>
  <c r="C415" i="1"/>
  <c r="D413" i="1"/>
  <c r="H413" i="1" s="1"/>
  <c r="C413" i="1"/>
  <c r="D412" i="1"/>
  <c r="C412" i="1"/>
  <c r="D411" i="1"/>
  <c r="C411" i="1"/>
  <c r="D406" i="1"/>
  <c r="C406" i="1"/>
  <c r="D405" i="1"/>
  <c r="H405" i="1" s="1"/>
  <c r="C405" i="1"/>
  <c r="D404" i="1"/>
  <c r="H404" i="1" s="1"/>
  <c r="C404" i="1"/>
  <c r="G404" i="1" s="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G389" i="1" s="1"/>
  <c r="D388" i="1"/>
  <c r="H388" i="1" s="1"/>
  <c r="C388" i="1"/>
  <c r="D387" i="1"/>
  <c r="H387" i="1" s="1"/>
  <c r="C387" i="1"/>
  <c r="C386" i="1"/>
  <c r="D385" i="1"/>
  <c r="H385" i="1" s="1"/>
  <c r="C385" i="1"/>
  <c r="G385" i="1" s="1"/>
  <c r="D384" i="1"/>
  <c r="H384" i="1" s="1"/>
  <c r="C384" i="1"/>
  <c r="D383" i="1"/>
  <c r="H383" i="1" s="1"/>
  <c r="C383" i="1"/>
  <c r="D382" i="1"/>
  <c r="H382" i="1" s="1"/>
  <c r="C382" i="1"/>
  <c r="D381" i="1"/>
  <c r="H381" i="1" s="1"/>
  <c r="C381" i="1"/>
  <c r="G381" i="1" s="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G360" i="1" s="1"/>
  <c r="D359" i="1"/>
  <c r="H359" i="1" s="1"/>
  <c r="C359" i="1"/>
  <c r="C358"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G350" i="1" s="1"/>
  <c r="H349" i="1"/>
  <c r="D349" i="1"/>
  <c r="C349" i="1"/>
  <c r="G349" i="1" s="1"/>
  <c r="D348" i="1"/>
  <c r="H348" i="1" s="1"/>
  <c r="C348" i="1"/>
  <c r="D347" i="1"/>
  <c r="H347" i="1" s="1"/>
  <c r="C347" i="1"/>
  <c r="C346" i="1"/>
  <c r="D344" i="1"/>
  <c r="H344" i="1" s="1"/>
  <c r="C344" i="1"/>
  <c r="D343" i="1"/>
  <c r="H343" i="1" s="1"/>
  <c r="C343" i="1"/>
  <c r="D342" i="1"/>
  <c r="H342" i="1" s="1"/>
  <c r="C342" i="1"/>
  <c r="D341" i="1"/>
  <c r="H341" i="1" s="1"/>
  <c r="C341" i="1"/>
  <c r="H340" i="1"/>
  <c r="D340" i="1"/>
  <c r="C340" i="1"/>
  <c r="G340" i="1" s="1"/>
  <c r="D339" i="1"/>
  <c r="H339" i="1" s="1"/>
  <c r="C339" i="1"/>
  <c r="G339" i="1" s="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G328" i="1" s="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6" i="1"/>
  <c r="H306" i="1" s="1"/>
  <c r="C306" i="1"/>
  <c r="D305" i="1"/>
  <c r="H305" i="1" s="1"/>
  <c r="C305" i="1"/>
  <c r="D304" i="1"/>
  <c r="H304" i="1" s="1"/>
  <c r="C304" i="1"/>
  <c r="D303" i="1"/>
  <c r="H303" i="1" s="1"/>
  <c r="C303" i="1"/>
  <c r="D302" i="1"/>
  <c r="H302" i="1" s="1"/>
  <c r="C302" i="1"/>
  <c r="D301" i="1"/>
  <c r="H301" i="1" s="1"/>
  <c r="C301" i="1"/>
  <c r="G301" i="1" s="1"/>
  <c r="D300" i="1"/>
  <c r="H300" i="1" s="1"/>
  <c r="C300" i="1"/>
  <c r="G300" i="1" s="1"/>
  <c r="H299" i="1"/>
  <c r="D299" i="1"/>
  <c r="C299" i="1"/>
  <c r="G299" i="1" s="1"/>
  <c r="D298" i="1"/>
  <c r="H298" i="1" s="1"/>
  <c r="C298" i="1"/>
  <c r="D297" i="1"/>
  <c r="H297" i="1" s="1"/>
  <c r="C297" i="1"/>
  <c r="H296" i="1"/>
  <c r="D296" i="1"/>
  <c r="C296" i="1"/>
  <c r="G296" i="1" s="1"/>
  <c r="D295" i="1"/>
  <c r="H295" i="1" s="1"/>
  <c r="C295" i="1"/>
  <c r="G295" i="1" s="1"/>
  <c r="C294" i="1"/>
  <c r="D292" i="1"/>
  <c r="H292" i="1" s="1"/>
  <c r="C292" i="1"/>
  <c r="G292" i="1" s="1"/>
  <c r="D291" i="1"/>
  <c r="H291" i="1" s="1"/>
  <c r="C291" i="1"/>
  <c r="D290" i="1"/>
  <c r="H290" i="1" s="1"/>
  <c r="C290" i="1"/>
  <c r="G290" i="1" s="1"/>
  <c r="D289" i="1"/>
  <c r="H289" i="1" s="1"/>
  <c r="C289" i="1"/>
  <c r="D288" i="1"/>
  <c r="H288" i="1" s="1"/>
  <c r="C288" i="1"/>
  <c r="D284" i="1"/>
  <c r="H284" i="1" s="1"/>
  <c r="C284" i="1"/>
  <c r="G284" i="1" s="1"/>
  <c r="D283" i="1"/>
  <c r="H283" i="1" s="1"/>
  <c r="C283" i="1"/>
  <c r="G283" i="1" s="1"/>
  <c r="H282" i="1"/>
  <c r="D282" i="1"/>
  <c r="C282" i="1"/>
  <c r="G282" i="1" s="1"/>
  <c r="D281" i="1"/>
  <c r="H281" i="1" s="1"/>
  <c r="C281" i="1"/>
  <c r="G281" i="1" s="1"/>
  <c r="D280" i="1"/>
  <c r="H280" i="1" s="1"/>
  <c r="C280" i="1"/>
  <c r="D279" i="1"/>
  <c r="H279" i="1" s="1"/>
  <c r="C279" i="1"/>
  <c r="D278" i="1"/>
  <c r="H278" i="1" s="1"/>
  <c r="C278" i="1"/>
  <c r="G278" i="1" s="1"/>
  <c r="D277" i="1"/>
  <c r="H277" i="1" s="1"/>
  <c r="C277" i="1"/>
  <c r="D276" i="1"/>
  <c r="H276" i="1" s="1"/>
  <c r="C276" i="1"/>
  <c r="D275" i="1"/>
  <c r="H275" i="1" s="1"/>
  <c r="C275" i="1"/>
  <c r="D274" i="1"/>
  <c r="H274" i="1" s="1"/>
  <c r="C274" i="1"/>
  <c r="G274" i="1" s="1"/>
  <c r="D273" i="1"/>
  <c r="H273" i="1" s="1"/>
  <c r="C273" i="1"/>
  <c r="D272" i="1"/>
  <c r="H272" i="1" s="1"/>
  <c r="C272" i="1"/>
  <c r="D271" i="1"/>
  <c r="H271" i="1" s="1"/>
  <c r="C271" i="1"/>
  <c r="G271" i="1" s="1"/>
  <c r="D270" i="1"/>
  <c r="H270" i="1" s="1"/>
  <c r="C270" i="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C259"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C248" i="1"/>
  <c r="D247" i="1"/>
  <c r="H247" i="1" s="1"/>
  <c r="C247" i="1"/>
  <c r="G247" i="1" s="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G235" i="1" s="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G226" i="1" s="1"/>
  <c r="D225" i="1"/>
  <c r="H225" i="1" s="1"/>
  <c r="C225" i="1"/>
  <c r="D224" i="1"/>
  <c r="H224" i="1" s="1"/>
  <c r="C224" i="1"/>
  <c r="D223" i="1"/>
  <c r="H223" i="1" s="1"/>
  <c r="C223" i="1"/>
  <c r="D222" i="1"/>
  <c r="H222" i="1" s="1"/>
  <c r="C222" i="1"/>
  <c r="D221" i="1"/>
  <c r="H221" i="1" s="1"/>
  <c r="C221" i="1"/>
  <c r="C220" i="1"/>
  <c r="D219" i="1"/>
  <c r="H219" i="1" s="1"/>
  <c r="C219" i="1"/>
  <c r="H218" i="1"/>
  <c r="D218" i="1"/>
  <c r="C218" i="1"/>
  <c r="G218" i="1" s="1"/>
  <c r="D217" i="1"/>
  <c r="H217" i="1" s="1"/>
  <c r="C217" i="1"/>
  <c r="D216" i="1"/>
  <c r="H216" i="1" s="1"/>
  <c r="C216" i="1"/>
  <c r="D215" i="1"/>
  <c r="H215" i="1" s="1"/>
  <c r="C215" i="1"/>
  <c r="D214" i="1"/>
  <c r="H214" i="1" s="1"/>
  <c r="C214" i="1"/>
  <c r="D213" i="1"/>
  <c r="H213" i="1" s="1"/>
  <c r="C213" i="1"/>
  <c r="D212" i="1"/>
  <c r="H212" i="1" s="1"/>
  <c r="C212" i="1"/>
  <c r="D211" i="1"/>
  <c r="H211" i="1" s="1"/>
  <c r="C211" i="1"/>
  <c r="D210" i="1"/>
  <c r="H210" i="1" s="1"/>
  <c r="C210" i="1"/>
  <c r="D209" i="1"/>
  <c r="H209" i="1" s="1"/>
  <c r="C209" i="1"/>
  <c r="D208" i="1"/>
  <c r="H208" i="1" s="1"/>
  <c r="C208" i="1"/>
  <c r="D207" i="1"/>
  <c r="H207" i="1" s="1"/>
  <c r="C207" i="1"/>
  <c r="D206" i="1"/>
  <c r="H206" i="1" s="1"/>
  <c r="C206" i="1"/>
  <c r="D205" i="1"/>
  <c r="H205" i="1" s="1"/>
  <c r="C205" i="1"/>
  <c r="D204" i="1"/>
  <c r="H204" i="1" s="1"/>
  <c r="C204" i="1"/>
  <c r="G204" i="1" s="1"/>
  <c r="D203" i="1"/>
  <c r="H203" i="1" s="1"/>
  <c r="C203" i="1"/>
  <c r="D202" i="1"/>
  <c r="H202" i="1" s="1"/>
  <c r="C202" i="1"/>
  <c r="D201" i="1"/>
  <c r="H201" i="1" s="1"/>
  <c r="C201" i="1"/>
  <c r="D200" i="1"/>
  <c r="H200" i="1" s="1"/>
  <c r="C200" i="1"/>
  <c r="G200" i="1" s="1"/>
  <c r="D199" i="1"/>
  <c r="H199" i="1" s="1"/>
  <c r="C199" i="1"/>
  <c r="D198" i="1"/>
  <c r="H198" i="1" s="1"/>
  <c r="C198" i="1"/>
  <c r="D197" i="1"/>
  <c r="H197" i="1" s="1"/>
  <c r="C197" i="1"/>
  <c r="G197" i="1" s="1"/>
  <c r="D196" i="1"/>
  <c r="H196" i="1" s="1"/>
  <c r="C196" i="1"/>
  <c r="G196" i="1" s="1"/>
  <c r="D195" i="1"/>
  <c r="H195" i="1" s="1"/>
  <c r="C195" i="1"/>
  <c r="D194" i="1"/>
  <c r="H194" i="1" s="1"/>
  <c r="C194" i="1"/>
  <c r="D193" i="1"/>
  <c r="H193" i="1" s="1"/>
  <c r="C193" i="1"/>
  <c r="C192" i="1"/>
  <c r="D191" i="1"/>
  <c r="H191" i="1" s="1"/>
  <c r="C191" i="1"/>
  <c r="D190" i="1"/>
  <c r="H190" i="1" s="1"/>
  <c r="C190" i="1"/>
  <c r="D189" i="1"/>
  <c r="H189" i="1" s="1"/>
  <c r="C189" i="1"/>
  <c r="D188" i="1"/>
  <c r="H188" i="1" s="1"/>
  <c r="C188" i="1"/>
  <c r="D187" i="1"/>
  <c r="H187" i="1" s="1"/>
  <c r="C187" i="1"/>
  <c r="D186" i="1"/>
  <c r="H186" i="1" s="1"/>
  <c r="C186" i="1"/>
  <c r="G186" i="1" s="1"/>
  <c r="D185" i="1"/>
  <c r="H185" i="1" s="1"/>
  <c r="C185" i="1"/>
  <c r="D184" i="1"/>
  <c r="H184" i="1" s="1"/>
  <c r="C184" i="1"/>
  <c r="D183" i="1"/>
  <c r="H183" i="1" s="1"/>
  <c r="C183" i="1"/>
  <c r="D182" i="1"/>
  <c r="H182" i="1" s="1"/>
  <c r="C182" i="1"/>
  <c r="D181" i="1"/>
  <c r="H181" i="1" s="1"/>
  <c r="C181" i="1"/>
  <c r="G181" i="1" s="1"/>
  <c r="D180" i="1"/>
  <c r="C180" i="1"/>
  <c r="D179" i="1"/>
  <c r="H179" i="1" s="1"/>
  <c r="C179" i="1"/>
  <c r="D178" i="1"/>
  <c r="H178" i="1" s="1"/>
  <c r="C178" i="1"/>
  <c r="D177" i="1"/>
  <c r="H177" i="1" s="1"/>
  <c r="C177" i="1"/>
  <c r="D176" i="1"/>
  <c r="H176" i="1" s="1"/>
  <c r="C176" i="1"/>
  <c r="D175" i="1"/>
  <c r="H175" i="1" s="1"/>
  <c r="C175" i="1"/>
  <c r="D174" i="1"/>
  <c r="C174" i="1"/>
  <c r="G174" i="1" s="1"/>
  <c r="D173" i="1"/>
  <c r="C173" i="1"/>
  <c r="D172" i="1"/>
  <c r="H172" i="1" s="1"/>
  <c r="C172" i="1"/>
  <c r="G172" i="1" s="1"/>
  <c r="D171" i="1"/>
  <c r="H171" i="1" s="1"/>
  <c r="C171" i="1"/>
  <c r="G171" i="1" s="1"/>
  <c r="D170" i="1"/>
  <c r="H170" i="1" s="1"/>
  <c r="C170" i="1"/>
  <c r="G170" i="1" s="1"/>
  <c r="D169" i="1"/>
  <c r="H169" i="1" s="1"/>
  <c r="C169" i="1"/>
  <c r="D168" i="1"/>
  <c r="H168" i="1" s="1"/>
  <c r="C168" i="1"/>
  <c r="D167" i="1"/>
  <c r="H167" i="1" s="1"/>
  <c r="C167" i="1"/>
  <c r="D166" i="1"/>
  <c r="H166" i="1" s="1"/>
  <c r="C166" i="1"/>
  <c r="C165" i="1"/>
  <c r="D164" i="1"/>
  <c r="H164" i="1" s="1"/>
  <c r="C164" i="1"/>
  <c r="D163" i="1"/>
  <c r="H163" i="1" s="1"/>
  <c r="C163" i="1"/>
  <c r="D162" i="1"/>
  <c r="H162" i="1" s="1"/>
  <c r="C162" i="1"/>
  <c r="D161" i="1"/>
  <c r="H161" i="1" s="1"/>
  <c r="C161" i="1"/>
  <c r="D160" i="1"/>
  <c r="H160" i="1" s="1"/>
  <c r="C160" i="1"/>
  <c r="C159" i="1"/>
  <c r="D158" i="1"/>
  <c r="H158" i="1" s="1"/>
  <c r="C158" i="1"/>
  <c r="D157" i="1"/>
  <c r="H157" i="1" s="1"/>
  <c r="C157" i="1"/>
  <c r="H156" i="1"/>
  <c r="D156" i="1"/>
  <c r="C156" i="1"/>
  <c r="G156" i="1" s="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G150" i="1" s="1"/>
  <c r="C149" i="1"/>
  <c r="C148" i="1"/>
  <c r="D146" i="1"/>
  <c r="H146" i="1" s="1"/>
  <c r="C146" i="1"/>
  <c r="D145" i="1"/>
  <c r="H145" i="1" s="1"/>
  <c r="C145" i="1"/>
  <c r="D144" i="1"/>
  <c r="H144" i="1" s="1"/>
  <c r="C144" i="1"/>
  <c r="D143" i="1"/>
  <c r="H143" i="1" s="1"/>
  <c r="C143" i="1"/>
  <c r="D142" i="1"/>
  <c r="H142" i="1" s="1"/>
  <c r="C142" i="1"/>
  <c r="G142" i="1" s="1"/>
  <c r="D141" i="1"/>
  <c r="H141" i="1" s="1"/>
  <c r="C141" i="1"/>
  <c r="D140" i="1"/>
  <c r="H140" i="1" s="1"/>
  <c r="C140" i="1"/>
  <c r="D139" i="1"/>
  <c r="H139" i="1" s="1"/>
  <c r="C139" i="1"/>
  <c r="G139" i="1" s="1"/>
  <c r="D138" i="1"/>
  <c r="H138" i="1" s="1"/>
  <c r="C138" i="1"/>
  <c r="D137" i="1"/>
  <c r="H137" i="1" s="1"/>
  <c r="C137" i="1"/>
  <c r="D136" i="1"/>
  <c r="H136" i="1" s="1"/>
  <c r="C136" i="1"/>
  <c r="H135" i="1"/>
  <c r="D135" i="1"/>
  <c r="C135" i="1"/>
  <c r="G135" i="1" s="1"/>
  <c r="D134" i="1"/>
  <c r="H134" i="1" s="1"/>
  <c r="C134" i="1"/>
  <c r="D133" i="1"/>
  <c r="H133" i="1" s="1"/>
  <c r="C133" i="1"/>
  <c r="D132" i="1"/>
  <c r="H132" i="1" s="1"/>
  <c r="C132" i="1"/>
  <c r="D131" i="1"/>
  <c r="C131" i="1"/>
  <c r="D130" i="1"/>
  <c r="C130" i="1"/>
  <c r="G130" i="1" s="1"/>
  <c r="D129" i="1"/>
  <c r="D128" i="1"/>
  <c r="H128" i="1" s="1"/>
  <c r="C128" i="1"/>
  <c r="D127" i="1"/>
  <c r="H127" i="1" s="1"/>
  <c r="C127" i="1"/>
  <c r="D126" i="1"/>
  <c r="H126" i="1" s="1"/>
  <c r="C126" i="1"/>
  <c r="D125" i="1"/>
  <c r="H125" i="1" s="1"/>
  <c r="C125" i="1"/>
  <c r="D124" i="1"/>
  <c r="H124" i="1" s="1"/>
  <c r="C124" i="1"/>
  <c r="D123" i="1"/>
  <c r="C123" i="1"/>
  <c r="D122" i="1"/>
  <c r="H122" i="1" s="1"/>
  <c r="C122" i="1"/>
  <c r="D121" i="1"/>
  <c r="C121" i="1"/>
  <c r="G121" i="1" s="1"/>
  <c r="D120" i="1"/>
  <c r="C120" i="1"/>
  <c r="G120" i="1" s="1"/>
  <c r="D119" i="1"/>
  <c r="H119" i="1" s="1"/>
  <c r="C119" i="1"/>
  <c r="D118" i="1"/>
  <c r="H118" i="1" s="1"/>
  <c r="C118" i="1"/>
  <c r="D117" i="1"/>
  <c r="H117" i="1" s="1"/>
  <c r="C117" i="1"/>
  <c r="H116" i="1"/>
  <c r="D116" i="1"/>
  <c r="C116" i="1"/>
  <c r="G116" i="1" s="1"/>
  <c r="D115" i="1"/>
  <c r="H115" i="1" s="1"/>
  <c r="C115" i="1"/>
  <c r="D114" i="1"/>
  <c r="H114" i="1" s="1"/>
  <c r="C114" i="1"/>
  <c r="G114" i="1" s="1"/>
  <c r="D113" i="1"/>
  <c r="H113" i="1" s="1"/>
  <c r="C113" i="1"/>
  <c r="G113" i="1" s="1"/>
  <c r="D112" i="1"/>
  <c r="H112" i="1" s="1"/>
  <c r="C112" i="1"/>
  <c r="D111" i="1"/>
  <c r="H111" i="1" s="1"/>
  <c r="C111" i="1"/>
  <c r="D110" i="1"/>
  <c r="H110" i="1" s="1"/>
  <c r="C110" i="1"/>
  <c r="G110" i="1" s="1"/>
  <c r="H109" i="1"/>
  <c r="D109" i="1"/>
  <c r="C109" i="1"/>
  <c r="G109" i="1" s="1"/>
  <c r="C108" i="1"/>
  <c r="D107" i="1"/>
  <c r="H107" i="1" s="1"/>
  <c r="C107" i="1"/>
  <c r="D106" i="1"/>
  <c r="H106" i="1" s="1"/>
  <c r="C106" i="1"/>
  <c r="D105" i="1"/>
  <c r="H105" i="1" s="1"/>
  <c r="C105" i="1"/>
  <c r="D104" i="1"/>
  <c r="H104" i="1" s="1"/>
  <c r="C104" i="1"/>
  <c r="D103" i="1"/>
  <c r="H103" i="1" s="1"/>
  <c r="C103" i="1"/>
  <c r="C102" i="1"/>
  <c r="D101" i="1"/>
  <c r="H101" i="1" s="1"/>
  <c r="C101" i="1"/>
  <c r="G101" i="1" s="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C78" i="1"/>
  <c r="D77" i="1"/>
  <c r="H77" i="1" s="1"/>
  <c r="C77" i="1"/>
  <c r="D76" i="1"/>
  <c r="C76" i="1"/>
  <c r="D75" i="1"/>
  <c r="H75" i="1" s="1"/>
  <c r="C75" i="1"/>
  <c r="D74" i="1"/>
  <c r="C74" i="1"/>
  <c r="D73" i="1"/>
  <c r="C73" i="1"/>
  <c r="D72" i="1"/>
  <c r="H72" i="1" s="1"/>
  <c r="C72" i="1"/>
  <c r="D71" i="1"/>
  <c r="H71" i="1" s="1"/>
  <c r="C71" i="1"/>
  <c r="G71" i="1" s="1"/>
  <c r="C70" i="1"/>
  <c r="D69" i="1"/>
  <c r="H69" i="1" s="1"/>
  <c r="C69" i="1"/>
  <c r="D68" i="1"/>
  <c r="H68" i="1" s="1"/>
  <c r="C68" i="1"/>
  <c r="D67" i="1"/>
  <c r="H67" i="1" s="1"/>
  <c r="C67" i="1"/>
  <c r="D66" i="1"/>
  <c r="H66" i="1" s="1"/>
  <c r="C66" i="1"/>
  <c r="D65" i="1"/>
  <c r="C65" i="1"/>
  <c r="G65" i="1" s="1"/>
  <c r="D64" i="1"/>
  <c r="C64" i="1"/>
  <c r="D63" i="1"/>
  <c r="H63" i="1" s="1"/>
  <c r="C63" i="1"/>
  <c r="D62" i="1"/>
  <c r="H62" i="1" s="1"/>
  <c r="C62" i="1"/>
  <c r="D61" i="1"/>
  <c r="H61" i="1" s="1"/>
  <c r="C61" i="1"/>
  <c r="D60" i="1"/>
  <c r="H60" i="1" s="1"/>
  <c r="C60" i="1"/>
  <c r="G60" i="1" s="1"/>
  <c r="D59" i="1"/>
  <c r="H59" i="1" s="1"/>
  <c r="C59" i="1"/>
  <c r="D58" i="1"/>
  <c r="H58" i="1" s="1"/>
  <c r="C58" i="1"/>
  <c r="D57" i="1"/>
  <c r="H57" i="1" s="1"/>
  <c r="C57" i="1"/>
  <c r="D56" i="1"/>
  <c r="H56" i="1" s="1"/>
  <c r="C56" i="1"/>
  <c r="H55" i="1"/>
  <c r="D55" i="1"/>
  <c r="C55" i="1"/>
  <c r="G55" i="1" s="1"/>
  <c r="D54" i="1"/>
  <c r="H54" i="1" s="1"/>
  <c r="C54" i="1"/>
  <c r="D53" i="1"/>
  <c r="H53" i="1" s="1"/>
  <c r="C53" i="1"/>
  <c r="D52" i="1"/>
  <c r="H52" i="1" s="1"/>
  <c r="C52" i="1"/>
  <c r="D51" i="1"/>
  <c r="H51" i="1" s="1"/>
  <c r="C51" i="1"/>
  <c r="G51" i="1" s="1"/>
  <c r="D50" i="1"/>
  <c r="H50" i="1" s="1"/>
  <c r="C50" i="1"/>
  <c r="D49" i="1"/>
  <c r="H49" i="1" s="1"/>
  <c r="C49" i="1"/>
  <c r="D48" i="1"/>
  <c r="H48" i="1" s="1"/>
  <c r="C48" i="1"/>
  <c r="D47" i="1"/>
  <c r="H47" i="1" s="1"/>
  <c r="C47" i="1"/>
  <c r="D46" i="1"/>
  <c r="C46" i="1"/>
  <c r="D45" i="1"/>
  <c r="H45" i="1" s="1"/>
  <c r="C45" i="1"/>
  <c r="D44" i="1"/>
  <c r="H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G30" i="1" s="1"/>
  <c r="D29" i="1"/>
  <c r="H29" i="1" s="1"/>
  <c r="C29" i="1"/>
  <c r="D28" i="1"/>
  <c r="H28" i="1" s="1"/>
  <c r="C28" i="1"/>
  <c r="D27" i="1"/>
  <c r="H27" i="1" s="1"/>
  <c r="C27" i="1"/>
  <c r="D26" i="1"/>
  <c r="H26" i="1" s="1"/>
  <c r="C26" i="1"/>
  <c r="H25" i="1"/>
  <c r="D25" i="1"/>
  <c r="C25" i="1"/>
  <c r="G25" i="1" s="1"/>
  <c r="D24" i="1"/>
  <c r="H24" i="1" s="1"/>
  <c r="C24" i="1"/>
  <c r="D23" i="1"/>
  <c r="H23" i="1" s="1"/>
  <c r="C23" i="1"/>
  <c r="G23" i="1" s="1"/>
  <c r="D22" i="1"/>
  <c r="H22" i="1" s="1"/>
  <c r="C22" i="1"/>
  <c r="D21" i="1"/>
  <c r="H21" i="1" s="1"/>
  <c r="C21" i="1"/>
  <c r="D20" i="1"/>
  <c r="H20" i="1" s="1"/>
  <c r="C20" i="1"/>
  <c r="G20" i="1" s="1"/>
  <c r="D19" i="1"/>
  <c r="H19" i="1" s="1"/>
  <c r="C19" i="1"/>
  <c r="D18" i="1"/>
  <c r="H18" i="1" s="1"/>
  <c r="C18" i="1"/>
  <c r="D17" i="1"/>
  <c r="H17" i="1" s="1"/>
  <c r="C17" i="1"/>
  <c r="D16" i="1"/>
  <c r="H16" i="1" s="1"/>
  <c r="C16" i="1"/>
  <c r="G16" i="1" s="1"/>
  <c r="D15" i="1"/>
  <c r="H15" i="1" s="1"/>
  <c r="C15" i="1"/>
  <c r="D14" i="1"/>
  <c r="H14" i="1" s="1"/>
  <c r="C14" i="1"/>
  <c r="G14" i="1" s="1"/>
  <c r="D13" i="1"/>
  <c r="H13" i="1" s="1"/>
  <c r="C13" i="1"/>
  <c r="D12" i="1"/>
  <c r="H12" i="1" s="1"/>
  <c r="C12" i="1"/>
  <c r="G12" i="1" s="1"/>
  <c r="D11" i="1"/>
  <c r="H11" i="1" s="1"/>
  <c r="C11" i="1"/>
  <c r="D10" i="1"/>
  <c r="H10" i="1" s="1"/>
  <c r="C10" i="1"/>
  <c r="D9" i="1"/>
  <c r="H9" i="1" s="1"/>
  <c r="C9" i="1"/>
  <c r="D8" i="1"/>
  <c r="H8" i="1" s="1"/>
  <c r="C8" i="1"/>
  <c r="D7" i="1"/>
  <c r="H7" i="1" s="1"/>
  <c r="C7" i="1"/>
  <c r="D6" i="1"/>
  <c r="H6" i="1" s="1"/>
  <c r="C6" i="1"/>
  <c r="D5" i="1"/>
  <c r="H5" i="1" s="1"/>
  <c r="C5" i="1"/>
  <c r="D4" i="1"/>
  <c r="H4" i="1" s="1"/>
  <c r="C4" i="1"/>
  <c r="C3" i="1"/>
  <c r="G1507" i="1" l="1"/>
  <c r="H648" i="1"/>
  <c r="G649" i="1"/>
  <c r="E21" i="9"/>
  <c r="B21" i="9" s="1"/>
  <c r="H646" i="1"/>
  <c r="G647" i="1"/>
  <c r="E22" i="9"/>
  <c r="B22" i="9" s="1"/>
  <c r="H668" i="1"/>
  <c r="H1492" i="1"/>
  <c r="G1485" i="1"/>
  <c r="H1576" i="1"/>
  <c r="H1578" i="1"/>
  <c r="G405" i="1"/>
  <c r="G411" i="1"/>
  <c r="G412" i="1"/>
  <c r="H121" i="1"/>
  <c r="H123" i="1"/>
  <c r="H120" i="1"/>
  <c r="H180" i="1"/>
  <c r="E43" i="9"/>
  <c r="B43" i="9" s="1"/>
  <c r="H173" i="1"/>
  <c r="H174" i="1"/>
  <c r="H74" i="1"/>
  <c r="H669" i="1"/>
  <c r="F133" i="4"/>
  <c r="C129" i="1"/>
  <c r="G129" i="1" s="1"/>
  <c r="H130" i="1"/>
  <c r="H131" i="1"/>
  <c r="H129" i="1"/>
  <c r="H73" i="1"/>
  <c r="H76" i="1"/>
  <c r="H64" i="1"/>
  <c r="H65" i="1"/>
  <c r="E29" i="9"/>
  <c r="B29" i="9" s="1"/>
  <c r="H46" i="1"/>
  <c r="E31" i="9"/>
  <c r="B31" i="9" s="1"/>
  <c r="E283" i="9"/>
  <c r="B283" i="9" s="1"/>
  <c r="H1516" i="1"/>
  <c r="H1514" i="1"/>
  <c r="G1513" i="1"/>
  <c r="D24" i="8"/>
  <c r="C1499" i="1" s="1"/>
  <c r="H1499" i="1" s="1"/>
  <c r="G1511" i="1"/>
  <c r="H1512" i="1"/>
  <c r="H1510" i="1"/>
  <c r="G1509" i="1"/>
  <c r="H1508" i="1"/>
  <c r="H1504" i="1"/>
  <c r="G1503" i="1"/>
  <c r="G1501" i="1"/>
  <c r="H1502" i="1"/>
  <c r="G1499" i="1"/>
  <c r="H1500" i="1"/>
  <c r="H1498" i="1"/>
  <c r="G1497" i="1"/>
  <c r="H1496" i="1"/>
  <c r="G1495" i="1"/>
  <c r="D6" i="8"/>
  <c r="C1481" i="1" s="1"/>
  <c r="H1481" i="1" s="1"/>
  <c r="G1493" i="1"/>
  <c r="H1494" i="1"/>
  <c r="G1491" i="1"/>
  <c r="H1490" i="1"/>
  <c r="G1489" i="1"/>
  <c r="H1488" i="1"/>
  <c r="G1487" i="1"/>
  <c r="H1486" i="1"/>
  <c r="G1483" i="1"/>
  <c r="G983" i="1"/>
  <c r="G982" i="1"/>
  <c r="G981" i="1"/>
  <c r="G980" i="1"/>
  <c r="G979" i="1"/>
  <c r="G978" i="1"/>
  <c r="G977" i="1"/>
  <c r="G976" i="1"/>
  <c r="G975" i="1"/>
  <c r="G974" i="1"/>
  <c r="G973" i="1"/>
  <c r="G972" i="1"/>
  <c r="G971" i="1"/>
  <c r="G970" i="1"/>
  <c r="G968" i="1"/>
  <c r="G967" i="1"/>
  <c r="G966" i="1"/>
  <c r="G965" i="1"/>
  <c r="G964" i="1"/>
  <c r="G963" i="1"/>
  <c r="G962" i="1"/>
  <c r="G961" i="1"/>
  <c r="G959" i="1"/>
  <c r="G958" i="1"/>
  <c r="G957" i="1"/>
  <c r="G956" i="1"/>
  <c r="G955" i="1"/>
  <c r="G954" i="1"/>
  <c r="G952" i="1"/>
  <c r="G951" i="1"/>
  <c r="G950" i="1"/>
  <c r="G949" i="1"/>
  <c r="G948" i="1"/>
  <c r="G947" i="1"/>
  <c r="G946" i="1"/>
  <c r="G945" i="1"/>
  <c r="G944" i="1"/>
  <c r="G942" i="1"/>
  <c r="G936" i="1"/>
  <c r="G934" i="1"/>
  <c r="G930" i="1"/>
  <c r="G928" i="1"/>
  <c r="G927" i="1"/>
  <c r="G926" i="1"/>
  <c r="G925" i="1"/>
  <c r="G922" i="1"/>
  <c r="G920" i="1"/>
  <c r="G918" i="1"/>
  <c r="G916" i="1"/>
  <c r="G914" i="1"/>
  <c r="G913" i="1"/>
  <c r="G912" i="1"/>
  <c r="G911" i="1"/>
  <c r="G910" i="1"/>
  <c r="G908" i="1"/>
  <c r="G907" i="1"/>
  <c r="G906" i="1"/>
  <c r="G905" i="1"/>
  <c r="G904" i="1"/>
  <c r="G903" i="1"/>
  <c r="G902" i="1"/>
  <c r="G900" i="1"/>
  <c r="G899" i="1"/>
  <c r="G898" i="1"/>
  <c r="G896" i="1"/>
  <c r="G895" i="1"/>
  <c r="G894" i="1"/>
  <c r="F247" i="9"/>
  <c r="G892" i="1"/>
  <c r="F245" i="9"/>
  <c r="G890" i="1"/>
  <c r="G889" i="1"/>
  <c r="G888" i="1"/>
  <c r="F243" i="9"/>
  <c r="G886" i="1"/>
  <c r="G885" i="1"/>
  <c r="G884" i="1"/>
  <c r="G883" i="1"/>
  <c r="G879" i="1"/>
  <c r="G877" i="1"/>
  <c r="G874" i="1"/>
  <c r="G873" i="1"/>
  <c r="G872" i="1"/>
  <c r="G870" i="1"/>
  <c r="G869" i="1"/>
  <c r="G868" i="1"/>
  <c r="G866" i="1"/>
  <c r="G864" i="1"/>
  <c r="G863" i="1"/>
  <c r="G862" i="1"/>
  <c r="G860" i="1"/>
  <c r="G858" i="1"/>
  <c r="G856" i="1"/>
  <c r="G855" i="1"/>
  <c r="G854" i="1"/>
  <c r="G853" i="1"/>
  <c r="G852" i="1"/>
  <c r="G851" i="1"/>
  <c r="G850" i="1"/>
  <c r="G847" i="1"/>
  <c r="G846" i="1"/>
  <c r="G845" i="1"/>
  <c r="G844" i="1"/>
  <c r="G842" i="1"/>
  <c r="G841" i="1"/>
  <c r="G840" i="1"/>
  <c r="G838" i="1"/>
  <c r="G834" i="1"/>
  <c r="G833" i="1"/>
  <c r="G832" i="1"/>
  <c r="G830" i="1"/>
  <c r="G829" i="1"/>
  <c r="G828" i="1"/>
  <c r="G827" i="1"/>
  <c r="G826" i="1"/>
  <c r="G825" i="1"/>
  <c r="G824" i="1"/>
  <c r="G823" i="1"/>
  <c r="G822" i="1"/>
  <c r="G821" i="1"/>
  <c r="G820" i="1"/>
  <c r="G819" i="1"/>
  <c r="G818" i="1"/>
  <c r="G817" i="1"/>
  <c r="G816" i="1"/>
  <c r="G815" i="1"/>
  <c r="G814" i="1"/>
  <c r="G812" i="1"/>
  <c r="G810" i="1"/>
  <c r="G808" i="1"/>
  <c r="G807" i="1"/>
  <c r="G805" i="1"/>
  <c r="G802" i="1"/>
  <c r="G800" i="1"/>
  <c r="G799" i="1"/>
  <c r="G798" i="1"/>
  <c r="G797" i="1"/>
  <c r="G796" i="1"/>
  <c r="G795" i="1"/>
  <c r="G792" i="1"/>
  <c r="G790" i="1"/>
  <c r="G788" i="1"/>
  <c r="G786" i="1"/>
  <c r="G785" i="1"/>
  <c r="G784" i="1"/>
  <c r="G780" i="1"/>
  <c r="G778" i="1"/>
  <c r="G777" i="1"/>
  <c r="G776" i="1"/>
  <c r="G774" i="1"/>
  <c r="G773" i="1"/>
  <c r="G771" i="1"/>
  <c r="G770" i="1"/>
  <c r="G769" i="1"/>
  <c r="G768" i="1"/>
  <c r="G766" i="1"/>
  <c r="G765" i="1"/>
  <c r="G764" i="1"/>
  <c r="G762" i="1"/>
  <c r="G760" i="1"/>
  <c r="G759" i="1"/>
  <c r="G758" i="1"/>
  <c r="G757" i="1"/>
  <c r="G756" i="1"/>
  <c r="G755" i="1"/>
  <c r="G754" i="1"/>
  <c r="G753" i="1"/>
  <c r="G752" i="1"/>
  <c r="G751" i="1"/>
  <c r="G750" i="1"/>
  <c r="G749" i="1"/>
  <c r="G748" i="1"/>
  <c r="G746" i="1"/>
  <c r="G745" i="1"/>
  <c r="G744" i="1"/>
  <c r="G743" i="1"/>
  <c r="G742" i="1"/>
  <c r="G740" i="1"/>
  <c r="G739" i="1"/>
  <c r="G738" i="1"/>
  <c r="G736" i="1"/>
  <c r="G735" i="1"/>
  <c r="G734" i="1"/>
  <c r="G733" i="1"/>
  <c r="G732" i="1"/>
  <c r="G731" i="1"/>
  <c r="G730" i="1"/>
  <c r="G729" i="1"/>
  <c r="G728" i="1"/>
  <c r="G727" i="1"/>
  <c r="G726" i="1"/>
  <c r="G724" i="1"/>
  <c r="G723" i="1"/>
  <c r="G722" i="1"/>
  <c r="G721" i="1"/>
  <c r="G720" i="1"/>
  <c r="G718" i="1"/>
  <c r="G717" i="1"/>
  <c r="G716" i="1"/>
  <c r="G714" i="1"/>
  <c r="G713" i="1"/>
  <c r="G712" i="1"/>
  <c r="G710" i="1"/>
  <c r="G708" i="1"/>
  <c r="G706" i="1"/>
  <c r="G704" i="1"/>
  <c r="G702" i="1"/>
  <c r="G700" i="1"/>
  <c r="G699" i="1"/>
  <c r="G698" i="1"/>
  <c r="G696" i="1"/>
  <c r="G695" i="1"/>
  <c r="G694" i="1"/>
  <c r="G693" i="1"/>
  <c r="G686" i="1"/>
  <c r="G684" i="1"/>
  <c r="G682" i="1"/>
  <c r="G680" i="1"/>
  <c r="G678" i="1"/>
  <c r="G677" i="1"/>
  <c r="G672" i="1"/>
  <c r="G670" i="1"/>
  <c r="G666" i="1"/>
  <c r="G661" i="1"/>
  <c r="G660" i="1"/>
  <c r="G657" i="1"/>
  <c r="G656" i="1"/>
  <c r="G655" i="1"/>
  <c r="G654" i="1"/>
  <c r="G653" i="1"/>
  <c r="G652" i="1"/>
  <c r="G651" i="1"/>
  <c r="G650" i="1"/>
  <c r="G648" i="1"/>
  <c r="G646" i="1"/>
  <c r="G644" i="1"/>
  <c r="G643" i="1"/>
  <c r="G642" i="1"/>
  <c r="G645" i="1"/>
  <c r="G641" i="1"/>
  <c r="G632" i="1"/>
  <c r="G631" i="1"/>
  <c r="G628" i="1"/>
  <c r="G626" i="1"/>
  <c r="G627" i="1"/>
  <c r="G625" i="1"/>
  <c r="G623" i="1"/>
  <c r="G624" i="1"/>
  <c r="G620" i="1"/>
  <c r="G621" i="1"/>
  <c r="G618" i="1"/>
  <c r="G613" i="1"/>
  <c r="G611" i="1"/>
  <c r="G612" i="1"/>
  <c r="G610" i="1"/>
  <c r="G609" i="1"/>
  <c r="F269" i="9"/>
  <c r="G608" i="1"/>
  <c r="F267" i="9"/>
  <c r="G606" i="1"/>
  <c r="G607" i="1"/>
  <c r="G605" i="1"/>
  <c r="F265" i="9"/>
  <c r="G604" i="1"/>
  <c r="G603" i="1"/>
  <c r="G602" i="1"/>
  <c r="F263" i="9"/>
  <c r="G599" i="1"/>
  <c r="G601" i="1"/>
  <c r="E142" i="9"/>
  <c r="B142" i="9" s="1"/>
  <c r="G597" i="1"/>
  <c r="G598" i="1"/>
  <c r="G596" i="1"/>
  <c r="F261" i="9"/>
  <c r="G595" i="1"/>
  <c r="G593" i="1"/>
  <c r="G594" i="1"/>
  <c r="F259" i="9"/>
  <c r="G592" i="1"/>
  <c r="G590" i="1"/>
  <c r="F257" i="9"/>
  <c r="G587" i="1"/>
  <c r="G588" i="1"/>
  <c r="G589" i="1"/>
  <c r="G586" i="1"/>
  <c r="G584" i="1"/>
  <c r="G585" i="1"/>
  <c r="G583" i="1"/>
  <c r="G581" i="1"/>
  <c r="G582" i="1"/>
  <c r="G579" i="1"/>
  <c r="G580" i="1"/>
  <c r="G578" i="1"/>
  <c r="G577" i="1"/>
  <c r="G574" i="1"/>
  <c r="G575" i="1"/>
  <c r="G576" i="1"/>
  <c r="G573" i="1"/>
  <c r="G571" i="1"/>
  <c r="G572" i="1"/>
  <c r="G570" i="1"/>
  <c r="G568" i="1"/>
  <c r="G569" i="1"/>
  <c r="G567" i="1"/>
  <c r="G565" i="1"/>
  <c r="G566" i="1"/>
  <c r="G564" i="1"/>
  <c r="G561" i="1"/>
  <c r="G562" i="1"/>
  <c r="G563" i="1"/>
  <c r="G560" i="1"/>
  <c r="G559" i="1"/>
  <c r="G557" i="1"/>
  <c r="G558" i="1"/>
  <c r="G556" i="1"/>
  <c r="G555" i="1"/>
  <c r="G554" i="1"/>
  <c r="G553" i="1"/>
  <c r="G552" i="1"/>
  <c r="G549" i="1"/>
  <c r="G551" i="1"/>
  <c r="G550" i="1"/>
  <c r="G547" i="1"/>
  <c r="G546" i="1"/>
  <c r="G544" i="1"/>
  <c r="G545" i="1"/>
  <c r="G537" i="1"/>
  <c r="G543" i="1"/>
  <c r="G542" i="1"/>
  <c r="G541" i="1"/>
  <c r="F255" i="9"/>
  <c r="F253" i="9"/>
  <c r="G534" i="1"/>
  <c r="F251" i="9"/>
  <c r="G533" i="1"/>
  <c r="F249" i="9"/>
  <c r="G529" i="1"/>
  <c r="G530" i="1"/>
  <c r="G528" i="1"/>
  <c r="G527" i="1"/>
  <c r="G526" i="1"/>
  <c r="G523" i="1"/>
  <c r="G524" i="1"/>
  <c r="G525" i="1"/>
  <c r="G521" i="1"/>
  <c r="G518" i="1"/>
  <c r="G516" i="1"/>
  <c r="G517" i="1"/>
  <c r="G515" i="1"/>
  <c r="G513" i="1"/>
  <c r="G514" i="1"/>
  <c r="G512" i="1"/>
  <c r="G509" i="1"/>
  <c r="G510" i="1"/>
  <c r="G511" i="1"/>
  <c r="G507" i="1"/>
  <c r="G506" i="1"/>
  <c r="G505" i="1"/>
  <c r="G501" i="1"/>
  <c r="G504" i="1"/>
  <c r="G498" i="1"/>
  <c r="G496" i="1"/>
  <c r="G497" i="1"/>
  <c r="G495" i="1"/>
  <c r="G494" i="1"/>
  <c r="G493" i="1"/>
  <c r="G492" i="1"/>
  <c r="F241" i="9"/>
  <c r="G491" i="1"/>
  <c r="G478" i="1"/>
  <c r="G489" i="1"/>
  <c r="G490" i="1"/>
  <c r="G488" i="1"/>
  <c r="G487" i="1"/>
  <c r="F239" i="9"/>
  <c r="B239" i="9" s="1"/>
  <c r="G486" i="1"/>
  <c r="G485" i="1"/>
  <c r="F237" i="9"/>
  <c r="G482" i="1"/>
  <c r="F235" i="9"/>
  <c r="G480" i="1"/>
  <c r="G477" i="1"/>
  <c r="G475" i="1"/>
  <c r="G476" i="1"/>
  <c r="G474" i="1"/>
  <c r="G472" i="1"/>
  <c r="G473" i="1"/>
  <c r="G471" i="1"/>
  <c r="G470" i="1"/>
  <c r="G469" i="1"/>
  <c r="G466" i="1"/>
  <c r="G467" i="1"/>
  <c r="G465" i="1"/>
  <c r="F233" i="9"/>
  <c r="G463" i="1"/>
  <c r="G464" i="1"/>
  <c r="G462" i="1"/>
  <c r="G460" i="1"/>
  <c r="G461" i="1"/>
  <c r="G459" i="1"/>
  <c r="G457" i="1"/>
  <c r="G458" i="1"/>
  <c r="G456" i="1"/>
  <c r="G453" i="1"/>
  <c r="G454" i="1"/>
  <c r="G455" i="1"/>
  <c r="G452" i="1"/>
  <c r="G451" i="1"/>
  <c r="G449" i="1"/>
  <c r="G450" i="1"/>
  <c r="G447" i="1"/>
  <c r="G446" i="1"/>
  <c r="G445" i="1"/>
  <c r="G443" i="1"/>
  <c r="G441" i="1"/>
  <c r="G442" i="1"/>
  <c r="G440" i="1"/>
  <c r="G439" i="1"/>
  <c r="G438" i="1"/>
  <c r="G436" i="1"/>
  <c r="G435" i="1"/>
  <c r="G434" i="1"/>
  <c r="G433" i="1"/>
  <c r="F231" i="9"/>
  <c r="G429" i="1"/>
  <c r="G430" i="1"/>
  <c r="F229" i="9"/>
  <c r="G427" i="1"/>
  <c r="G424" i="1"/>
  <c r="G425" i="1"/>
  <c r="F227" i="9"/>
  <c r="G423" i="1"/>
  <c r="G421" i="1"/>
  <c r="G422" i="1"/>
  <c r="G420" i="1"/>
  <c r="G419" i="1"/>
  <c r="G418" i="1"/>
  <c r="G415" i="1"/>
  <c r="G416" i="1"/>
  <c r="G417" i="1"/>
  <c r="G401" i="1"/>
  <c r="G400" i="1"/>
  <c r="G399" i="1"/>
  <c r="G397" i="1"/>
  <c r="G398" i="1"/>
  <c r="G395" i="1"/>
  <c r="G396" i="1"/>
  <c r="G394" i="1"/>
  <c r="G391" i="1"/>
  <c r="G392" i="1"/>
  <c r="G393" i="1"/>
  <c r="G390" i="1"/>
  <c r="G388" i="1"/>
  <c r="G386" i="1"/>
  <c r="G387" i="1"/>
  <c r="G383" i="1"/>
  <c r="G384" i="1"/>
  <c r="G382" i="1"/>
  <c r="G380" i="1"/>
  <c r="G378" i="1"/>
  <c r="G379" i="1"/>
  <c r="G377" i="1"/>
  <c r="G376" i="1"/>
  <c r="G375" i="1"/>
  <c r="G373" i="1"/>
  <c r="G374" i="1"/>
  <c r="G372" i="1"/>
  <c r="G371" i="1"/>
  <c r="G370" i="1"/>
  <c r="G369" i="1"/>
  <c r="G368" i="1"/>
  <c r="G367" i="1"/>
  <c r="G366" i="1"/>
  <c r="G364" i="1"/>
  <c r="G365" i="1"/>
  <c r="G363" i="1"/>
  <c r="G362" i="1"/>
  <c r="G359" i="1"/>
  <c r="G361" i="1"/>
  <c r="G358" i="1"/>
  <c r="G357" i="1"/>
  <c r="G356" i="1"/>
  <c r="G355" i="1"/>
  <c r="G354" i="1"/>
  <c r="E350" i="4"/>
  <c r="D345" i="1" s="1"/>
  <c r="D346" i="1"/>
  <c r="H346" i="1" s="1"/>
  <c r="G353" i="1"/>
  <c r="G351" i="1"/>
  <c r="G352" i="1"/>
  <c r="G346" i="1"/>
  <c r="G347" i="1"/>
  <c r="G348" i="1"/>
  <c r="G343" i="1"/>
  <c r="G344" i="1"/>
  <c r="G342" i="1"/>
  <c r="G341" i="1"/>
  <c r="G338" i="1"/>
  <c r="G337" i="1"/>
  <c r="G336" i="1"/>
  <c r="G334" i="1"/>
  <c r="G335" i="1"/>
  <c r="G333" i="1"/>
  <c r="G331" i="1"/>
  <c r="G332" i="1"/>
  <c r="G330" i="1"/>
  <c r="G329" i="1"/>
  <c r="G326" i="1"/>
  <c r="G327" i="1"/>
  <c r="G325" i="1"/>
  <c r="G324" i="1"/>
  <c r="G323" i="1"/>
  <c r="G321" i="1"/>
  <c r="G322" i="1"/>
  <c r="G320" i="1"/>
  <c r="G319" i="1"/>
  <c r="G318" i="1"/>
  <c r="G317" i="1"/>
  <c r="G316" i="1"/>
  <c r="G315" i="1"/>
  <c r="G314" i="1"/>
  <c r="G312" i="1"/>
  <c r="G313" i="1"/>
  <c r="G311" i="1"/>
  <c r="G310" i="1"/>
  <c r="G309" i="1"/>
  <c r="G306" i="1"/>
  <c r="G307" i="1"/>
  <c r="G308" i="1"/>
  <c r="G305" i="1"/>
  <c r="G304" i="1"/>
  <c r="G303" i="1"/>
  <c r="G302" i="1"/>
  <c r="E298" i="4"/>
  <c r="D294" i="1"/>
  <c r="H294" i="1" s="1"/>
  <c r="G298" i="1"/>
  <c r="G297" i="1"/>
  <c r="G291" i="1"/>
  <c r="G413" i="1"/>
  <c r="G289" i="1"/>
  <c r="G288" i="1"/>
  <c r="G637" i="1"/>
  <c r="E644" i="4"/>
  <c r="D638" i="1" s="1"/>
  <c r="H638" i="1" s="1"/>
  <c r="G280" i="1"/>
  <c r="G279" i="1"/>
  <c r="G277" i="1"/>
  <c r="G275" i="1"/>
  <c r="G276" i="1"/>
  <c r="G273" i="1"/>
  <c r="G272" i="1"/>
  <c r="G269" i="1"/>
  <c r="G270" i="1"/>
  <c r="G268" i="1"/>
  <c r="G267" i="1"/>
  <c r="G266" i="1"/>
  <c r="E263" i="4"/>
  <c r="D259" i="1" s="1"/>
  <c r="H259" i="1" s="1"/>
  <c r="G264" i="1"/>
  <c r="G265" i="1"/>
  <c r="G263" i="1"/>
  <c r="G262" i="1"/>
  <c r="G260" i="1"/>
  <c r="G261" i="1"/>
  <c r="F225" i="9"/>
  <c r="B225" i="9" s="1"/>
  <c r="G258" i="1"/>
  <c r="G257" i="1"/>
  <c r="G255" i="1"/>
  <c r="G256" i="1"/>
  <c r="F259" i="4"/>
  <c r="G254" i="1"/>
  <c r="G253" i="1"/>
  <c r="G252" i="1"/>
  <c r="F252" i="4"/>
  <c r="G251" i="1"/>
  <c r="G248" i="1"/>
  <c r="G249" i="1"/>
  <c r="G250" i="1"/>
  <c r="G246" i="1"/>
  <c r="G245" i="1"/>
  <c r="G243" i="1"/>
  <c r="G244" i="1"/>
  <c r="G242" i="1"/>
  <c r="E224" i="4"/>
  <c r="D220" i="1" s="1"/>
  <c r="H220" i="1" s="1"/>
  <c r="G240" i="1"/>
  <c r="G241" i="1"/>
  <c r="G239" i="1"/>
  <c r="G238" i="1"/>
  <c r="G236" i="1"/>
  <c r="G237" i="1"/>
  <c r="G234" i="1"/>
  <c r="G232" i="1"/>
  <c r="G233" i="1"/>
  <c r="G231" i="1"/>
  <c r="G230" i="1"/>
  <c r="G229" i="1"/>
  <c r="G227" i="1"/>
  <c r="G228" i="1"/>
  <c r="G224" i="1"/>
  <c r="G225" i="1"/>
  <c r="G223" i="1"/>
  <c r="G220" i="1"/>
  <c r="G221" i="1"/>
  <c r="G222" i="1"/>
  <c r="G219" i="1"/>
  <c r="G217" i="1"/>
  <c r="G215" i="1"/>
  <c r="G216" i="1"/>
  <c r="G214" i="1"/>
  <c r="G211" i="1"/>
  <c r="G212" i="1"/>
  <c r="G213" i="1"/>
  <c r="G210" i="1"/>
  <c r="F224" i="9"/>
  <c r="G209" i="1"/>
  <c r="G208" i="1"/>
  <c r="G206" i="1"/>
  <c r="G207" i="1"/>
  <c r="G205" i="1"/>
  <c r="G203" i="1"/>
  <c r="G202" i="1"/>
  <c r="G201" i="1"/>
  <c r="G198" i="1"/>
  <c r="G199" i="1"/>
  <c r="G195" i="1"/>
  <c r="G192" i="1"/>
  <c r="G193" i="1"/>
  <c r="G194" i="1"/>
  <c r="G191" i="1"/>
  <c r="G190" i="1"/>
  <c r="G189" i="1"/>
  <c r="G188" i="1"/>
  <c r="G187" i="1"/>
  <c r="F222" i="9"/>
  <c r="F188" i="4"/>
  <c r="G184" i="1"/>
  <c r="G185" i="1"/>
  <c r="G183" i="1"/>
  <c r="F220" i="9"/>
  <c r="G182" i="1"/>
  <c r="G180" i="1"/>
  <c r="F218" i="9"/>
  <c r="G179" i="1"/>
  <c r="G178" i="1"/>
  <c r="G177" i="1"/>
  <c r="G176" i="1"/>
  <c r="E163" i="4"/>
  <c r="D159" i="1" s="1"/>
  <c r="H159" i="1" s="1"/>
  <c r="F177" i="4"/>
  <c r="G175" i="1"/>
  <c r="G173" i="1"/>
  <c r="G169" i="1"/>
  <c r="G168" i="1"/>
  <c r="G167" i="1"/>
  <c r="F169" i="4"/>
  <c r="G165" i="1"/>
  <c r="G166" i="1"/>
  <c r="G164" i="1"/>
  <c r="G163" i="1"/>
  <c r="F164" i="4"/>
  <c r="G162" i="1"/>
  <c r="G159" i="1"/>
  <c r="G160" i="1"/>
  <c r="G161" i="1"/>
  <c r="G158" i="1"/>
  <c r="G157" i="1"/>
  <c r="G148" i="1"/>
  <c r="G149" i="1"/>
  <c r="G146" i="1"/>
  <c r="G145" i="1"/>
  <c r="G144" i="1"/>
  <c r="G143" i="1"/>
  <c r="G141" i="1"/>
  <c r="G140" i="1"/>
  <c r="G138" i="1"/>
  <c r="G136" i="1"/>
  <c r="G137" i="1"/>
  <c r="G134" i="1"/>
  <c r="G133" i="1"/>
  <c r="G132" i="1"/>
  <c r="F134" i="4"/>
  <c r="G131" i="1"/>
  <c r="G128" i="1"/>
  <c r="G127" i="1"/>
  <c r="G126" i="1"/>
  <c r="F128" i="4"/>
  <c r="G124" i="1"/>
  <c r="G125" i="1"/>
  <c r="G123" i="1"/>
  <c r="F124" i="4"/>
  <c r="G122" i="1"/>
  <c r="G119" i="1"/>
  <c r="G118" i="1"/>
  <c r="G117" i="1"/>
  <c r="G115" i="1"/>
  <c r="F216" i="9"/>
  <c r="G112" i="1"/>
  <c r="G111" i="1"/>
  <c r="G108" i="1"/>
  <c r="E106" i="4"/>
  <c r="D102" i="1" s="1"/>
  <c r="H102" i="1" s="1"/>
  <c r="F112" i="4"/>
  <c r="G107" i="1"/>
  <c r="G106" i="1"/>
  <c r="G105" i="1"/>
  <c r="G103" i="1"/>
  <c r="G104" i="1"/>
  <c r="G100" i="1"/>
  <c r="G99" i="1"/>
  <c r="G98" i="1"/>
  <c r="G97" i="1"/>
  <c r="G96" i="1"/>
  <c r="G94" i="1"/>
  <c r="G95" i="1"/>
  <c r="G93" i="1"/>
  <c r="G92" i="1"/>
  <c r="G91" i="1"/>
  <c r="G90" i="1"/>
  <c r="G89" i="1"/>
  <c r="G87" i="1"/>
  <c r="G88" i="1"/>
  <c r="G86" i="1"/>
  <c r="G85" i="1"/>
  <c r="G84" i="1"/>
  <c r="G83" i="1"/>
  <c r="G82" i="1"/>
  <c r="G81" i="1"/>
  <c r="G78" i="1"/>
  <c r="G79" i="1"/>
  <c r="G80" i="1"/>
  <c r="G77" i="1"/>
  <c r="G76" i="1"/>
  <c r="F77" i="4"/>
  <c r="G75" i="1"/>
  <c r="G73" i="1"/>
  <c r="G74" i="1"/>
  <c r="G72" i="1"/>
  <c r="G70" i="1"/>
  <c r="G69" i="1"/>
  <c r="G67" i="1"/>
  <c r="G68" i="1"/>
  <c r="G66" i="1"/>
  <c r="F68" i="4"/>
  <c r="G64" i="1"/>
  <c r="G63" i="1"/>
  <c r="G61" i="1"/>
  <c r="G62" i="1"/>
  <c r="G58" i="1"/>
  <c r="G59" i="1"/>
  <c r="G57" i="1"/>
  <c r="G56" i="1"/>
  <c r="G54" i="1"/>
  <c r="G53" i="1"/>
  <c r="G52" i="1"/>
  <c r="G50" i="1"/>
  <c r="G49" i="1"/>
  <c r="F50" i="4"/>
  <c r="G46" i="1"/>
  <c r="G47" i="1"/>
  <c r="G48" i="1"/>
  <c r="G45" i="1"/>
  <c r="G44" i="1"/>
  <c r="G43" i="1"/>
  <c r="G40" i="1"/>
  <c r="G41" i="1"/>
  <c r="G42" i="1"/>
  <c r="G39" i="1"/>
  <c r="G38" i="1"/>
  <c r="G36" i="1"/>
  <c r="G37" i="1"/>
  <c r="G35" i="1"/>
  <c r="G33" i="1"/>
  <c r="G34" i="1"/>
  <c r="G32" i="1"/>
  <c r="G31" i="1"/>
  <c r="F214" i="9"/>
  <c r="B214" i="9" s="1"/>
  <c r="G29" i="1"/>
  <c r="G28" i="1"/>
  <c r="G27" i="1"/>
  <c r="G26" i="1"/>
  <c r="G24" i="1"/>
  <c r="G22" i="1"/>
  <c r="G21" i="1"/>
  <c r="E7" i="4"/>
  <c r="G19" i="1"/>
  <c r="G18" i="1"/>
  <c r="G17" i="1"/>
  <c r="G13" i="1"/>
  <c r="G15" i="1"/>
  <c r="G4" i="1"/>
  <c r="G11" i="1"/>
  <c r="G10" i="1"/>
  <c r="G9" i="1"/>
  <c r="G8" i="1"/>
  <c r="G7" i="1"/>
  <c r="G6" i="1"/>
  <c r="G5" i="1"/>
  <c r="E26" i="9"/>
  <c r="B26" i="9" s="1"/>
  <c r="H406" i="1"/>
  <c r="G406" i="1"/>
  <c r="H411" i="1"/>
  <c r="H412" i="1"/>
  <c r="H446" i="1"/>
  <c r="H447" i="1"/>
  <c r="H448"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G1044"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6" i="1"/>
  <c r="G1098" i="1"/>
  <c r="H1098" i="1"/>
  <c r="G1043" i="1"/>
  <c r="G1045" i="1"/>
  <c r="G1049" i="1"/>
  <c r="G1051" i="1"/>
  <c r="G1053" i="1"/>
  <c r="G1055" i="1"/>
  <c r="G1057" i="1"/>
  <c r="G1059" i="1"/>
  <c r="G1061" i="1"/>
  <c r="G1063" i="1"/>
  <c r="G1065" i="1"/>
  <c r="G1067" i="1"/>
  <c r="G1069" i="1"/>
  <c r="G1071" i="1"/>
  <c r="G1073" i="1"/>
  <c r="G1075" i="1"/>
  <c r="G1077" i="1"/>
  <c r="G1079" i="1"/>
  <c r="G1081" i="1"/>
  <c r="G1083" i="1"/>
  <c r="G1085" i="1"/>
  <c r="G1087" i="1"/>
  <c r="G1089" i="1"/>
  <c r="G1091" i="1"/>
  <c r="G1093" i="1"/>
  <c r="G1095" i="1"/>
  <c r="G1097"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8" i="1"/>
  <c r="H1169" i="1"/>
  <c r="H1170" i="1"/>
  <c r="H1171" i="1"/>
  <c r="H1172" i="1"/>
  <c r="H1173" i="1"/>
  <c r="H1174" i="1"/>
  <c r="H1175" i="1"/>
  <c r="H1176" i="1"/>
  <c r="H1177" i="1"/>
  <c r="H1178" i="1"/>
  <c r="H1179" i="1"/>
  <c r="H1180" i="1"/>
  <c r="H1181" i="1"/>
  <c r="H1182"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6" i="1"/>
  <c r="H1217" i="1"/>
  <c r="H1218" i="1"/>
  <c r="H1219" i="1"/>
  <c r="H1220" i="1"/>
  <c r="H1221" i="1"/>
  <c r="H1222" i="1"/>
  <c r="H1223" i="1"/>
  <c r="H1224" i="1"/>
  <c r="H1225" i="1"/>
  <c r="H1226" i="1"/>
  <c r="H1227" i="1"/>
  <c r="H1228" i="1"/>
  <c r="H1229" i="1"/>
  <c r="H1230" i="1"/>
  <c r="H1231" i="1"/>
  <c r="H1232" i="1"/>
  <c r="H1233" i="1"/>
  <c r="H1234"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G1358" i="1"/>
  <c r="G1360" i="1"/>
  <c r="G1362" i="1"/>
  <c r="G1364" i="1"/>
  <c r="G1366" i="1"/>
  <c r="G1368" i="1"/>
  <c r="G1370" i="1"/>
  <c r="G1372" i="1"/>
  <c r="G1374" i="1"/>
  <c r="G1376" i="1"/>
  <c r="G1378" i="1"/>
  <c r="G1380" i="1"/>
  <c r="G1382" i="1"/>
  <c r="G1385" i="1"/>
  <c r="G1387" i="1"/>
  <c r="G1389" i="1"/>
  <c r="G1391" i="1"/>
  <c r="G1393" i="1"/>
  <c r="G1395" i="1"/>
  <c r="G1397" i="1"/>
  <c r="G1399" i="1"/>
  <c r="G1401" i="1"/>
  <c r="G1403" i="1"/>
  <c r="G1405" i="1"/>
  <c r="G1407" i="1"/>
  <c r="G1409" i="1"/>
  <c r="G1411" i="1"/>
  <c r="G1413" i="1"/>
  <c r="G1415" i="1"/>
  <c r="G1417" i="1"/>
  <c r="G1419" i="1"/>
  <c r="G1421" i="1"/>
  <c r="G1424" i="1"/>
  <c r="G1426" i="1"/>
  <c r="G1428" i="1"/>
  <c r="G1430" i="1"/>
  <c r="G1432" i="1"/>
  <c r="G1434" i="1"/>
  <c r="G1437" i="1"/>
  <c r="G1439" i="1"/>
  <c r="I1439" i="1" s="1"/>
  <c r="H1439" i="1"/>
  <c r="G1440" i="1"/>
  <c r="I1440" i="1" s="1"/>
  <c r="H1440" i="1"/>
  <c r="G1441" i="1"/>
  <c r="I1441" i="1" s="1"/>
  <c r="H1441" i="1"/>
  <c r="G1442" i="1"/>
  <c r="I1442" i="1" s="1"/>
  <c r="H1442" i="1"/>
  <c r="G1443" i="1"/>
  <c r="I1443" i="1" s="1"/>
  <c r="H1443" i="1"/>
  <c r="G1444" i="1"/>
  <c r="I1444" i="1" s="1"/>
  <c r="H1444" i="1"/>
  <c r="J144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H1482" i="1"/>
  <c r="H1484" i="1"/>
  <c r="D6" i="4"/>
  <c r="E151" i="4"/>
  <c r="F351" i="4"/>
  <c r="D350" i="4"/>
  <c r="H1357"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H1518"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G20" i="9"/>
  <c r="H20" i="9"/>
  <c r="F152" i="4"/>
  <c r="D151" i="4"/>
  <c r="F299" i="4"/>
  <c r="D298" i="4"/>
  <c r="E408" i="4"/>
  <c r="D403" i="1" s="1"/>
  <c r="G1445" i="1"/>
  <c r="F7" i="4"/>
  <c r="F45" i="4"/>
  <c r="F51" i="4"/>
  <c r="F83" i="4"/>
  <c r="F107" i="4"/>
  <c r="F125" i="4"/>
  <c r="F153" i="4"/>
  <c r="F197" i="4"/>
  <c r="F225" i="4"/>
  <c r="F253" i="4"/>
  <c r="F300" i="4"/>
  <c r="F312" i="4"/>
  <c r="F352" i="4"/>
  <c r="F364" i="4"/>
  <c r="D42" i="8"/>
  <c r="G294" i="9" s="1"/>
  <c r="E294" i="9" s="1"/>
  <c r="F643" i="4"/>
  <c r="D420" i="4"/>
  <c r="E420" i="4"/>
  <c r="E528" i="4"/>
  <c r="H289" i="9"/>
  <c r="E176" i="5"/>
  <c r="E237" i="5"/>
  <c r="F416" i="4"/>
  <c r="F421" i="4"/>
  <c r="F473" i="4"/>
  <c r="F485" i="4"/>
  <c r="F529" i="4"/>
  <c r="F581" i="4"/>
  <c r="F603" i="4"/>
  <c r="D625" i="4"/>
  <c r="D7" i="5"/>
  <c r="D69" i="5"/>
  <c r="E287" i="9"/>
  <c r="B287" i="9" s="1"/>
  <c r="F149" i="5"/>
  <c r="D190" i="5"/>
  <c r="D206" i="5"/>
  <c r="D238" i="5"/>
  <c r="D258" i="5"/>
  <c r="D5" i="6"/>
  <c r="D35" i="6"/>
  <c r="D89" i="6"/>
  <c r="D129" i="6"/>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L212"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H164"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65" i="9"/>
  <c r="I10" i="9"/>
  <c r="F417" i="4"/>
  <c r="F88" i="5"/>
  <c r="E289" i="9"/>
  <c r="B289" i="9" s="1"/>
  <c r="F177" i="5"/>
  <c r="B297" i="9"/>
  <c r="E296" i="9"/>
  <c r="I10" i="3" s="1"/>
  <c r="B216" i="9"/>
  <c r="B218" i="9"/>
  <c r="B220" i="9"/>
  <c r="B222" i="9"/>
  <c r="B224" i="9"/>
  <c r="B272" i="9"/>
  <c r="B227" i="9"/>
  <c r="B229" i="9"/>
  <c r="B231" i="9"/>
  <c r="B233" i="9"/>
  <c r="B235" i="9"/>
  <c r="B237" i="9"/>
  <c r="B241" i="9"/>
  <c r="B243" i="9"/>
  <c r="B245" i="9"/>
  <c r="B247" i="9"/>
  <c r="B249" i="9"/>
  <c r="B251" i="9"/>
  <c r="B253" i="9"/>
  <c r="B255" i="9"/>
  <c r="B257" i="9"/>
  <c r="B259" i="9"/>
  <c r="B261" i="9"/>
  <c r="B263" i="9"/>
  <c r="B265" i="9"/>
  <c r="B267" i="9"/>
  <c r="B269" i="9"/>
  <c r="F212" i="9" l="1"/>
  <c r="B212" i="9" s="1"/>
  <c r="G1481" i="1"/>
  <c r="E165" i="9"/>
  <c r="B165" i="9" s="1"/>
  <c r="G294" i="1"/>
  <c r="E407" i="4"/>
  <c r="D402" i="1" s="1"/>
  <c r="D293" i="1"/>
  <c r="G638" i="1"/>
  <c r="G259" i="1"/>
  <c r="F163" i="4"/>
  <c r="G102" i="1"/>
  <c r="F106" i="4"/>
  <c r="E6" i="4"/>
  <c r="D3" i="1"/>
  <c r="E164" i="9"/>
  <c r="B164" i="9" s="1"/>
  <c r="F89" i="6"/>
  <c r="C1383" i="1"/>
  <c r="G299" i="9"/>
  <c r="E299" i="9" s="1"/>
  <c r="D141" i="6"/>
  <c r="F5" i="6"/>
  <c r="H24" i="3"/>
  <c r="C1299" i="1"/>
  <c r="D237" i="5"/>
  <c r="F238" i="5"/>
  <c r="C1215" i="1"/>
  <c r="G291" i="9"/>
  <c r="E291" i="9" s="1"/>
  <c r="B291" i="9" s="1"/>
  <c r="F190" i="5"/>
  <c r="C1167" i="1"/>
  <c r="D68" i="5"/>
  <c r="F69" i="5"/>
  <c r="C1047" i="1"/>
  <c r="F625" i="4"/>
  <c r="C619" i="1"/>
  <c r="I23" i="3"/>
  <c r="D1214" i="1"/>
  <c r="D528" i="4"/>
  <c r="F420" i="4"/>
  <c r="D635" i="4"/>
  <c r="C414" i="1"/>
  <c r="K1432" i="9"/>
  <c r="G295" i="9"/>
  <c r="E295" i="9" s="1"/>
  <c r="B295" i="9" s="1"/>
  <c r="I34" i="3"/>
  <c r="C1517" i="1"/>
  <c r="E20" i="9"/>
  <c r="I1478" i="1"/>
  <c r="I1476" i="1"/>
  <c r="I1459" i="1"/>
  <c r="I1457" i="1"/>
  <c r="I1455" i="1"/>
  <c r="I1452" i="1"/>
  <c r="I1450" i="1"/>
  <c r="I1448" i="1"/>
  <c r="I1446" i="1"/>
  <c r="D408" i="4"/>
  <c r="F350" i="4"/>
  <c r="C345" i="1"/>
  <c r="E289" i="4"/>
  <c r="I17" i="3"/>
  <c r="D147" i="1"/>
  <c r="D412" i="4"/>
  <c r="F6" i="4"/>
  <c r="H16" i="3"/>
  <c r="C2" i="1"/>
  <c r="I1474" i="1"/>
  <c r="I1472" i="1"/>
  <c r="I1467" i="1"/>
  <c r="I1465" i="1"/>
  <c r="I1463" i="1"/>
  <c r="B191" i="9"/>
  <c r="F129" i="6"/>
  <c r="C1423" i="1"/>
  <c r="F35" i="6"/>
  <c r="H25" i="3"/>
  <c r="C1329" i="1"/>
  <c r="F258" i="5"/>
  <c r="C1235" i="1"/>
  <c r="G292" i="9"/>
  <c r="E292" i="9" s="1"/>
  <c r="B292" i="9" s="1"/>
  <c r="F206" i="5"/>
  <c r="C1183" i="1"/>
  <c r="D176" i="5"/>
  <c r="D6" i="5"/>
  <c r="F7" i="5"/>
  <c r="H20" i="3"/>
  <c r="C985" i="1"/>
  <c r="E175" i="5"/>
  <c r="I22" i="3"/>
  <c r="D1153" i="1"/>
  <c r="E636" i="4"/>
  <c r="D630" i="1" s="1"/>
  <c r="D522" i="1"/>
  <c r="E635" i="4"/>
  <c r="D629" i="1" s="1"/>
  <c r="D414" i="1"/>
  <c r="B294" i="9"/>
  <c r="E293" i="9"/>
  <c r="D407" i="4"/>
  <c r="F298" i="4"/>
  <c r="C293" i="1"/>
  <c r="H17" i="3"/>
  <c r="D289" i="4"/>
  <c r="F151" i="4"/>
  <c r="C147" i="1"/>
  <c r="H3" i="1" l="1"/>
  <c r="G3" i="1"/>
  <c r="D2" i="1"/>
  <c r="H2" i="1" s="1"/>
  <c r="I16" i="3"/>
  <c r="E412" i="4"/>
  <c r="F412" i="4" s="1"/>
  <c r="H147" i="1"/>
  <c r="G147" i="1"/>
  <c r="D413" i="4"/>
  <c r="D291" i="4"/>
  <c r="F289" i="4"/>
  <c r="C285" i="1"/>
  <c r="G293" i="1"/>
  <c r="H293" i="1"/>
  <c r="F407" i="4"/>
  <c r="C402" i="1"/>
  <c r="G985" i="1"/>
  <c r="H985" i="1"/>
  <c r="D175" i="5"/>
  <c r="F176" i="5"/>
  <c r="H22" i="3"/>
  <c r="C1153" i="1"/>
  <c r="G1235" i="1"/>
  <c r="H1235" i="1"/>
  <c r="G1329" i="1"/>
  <c r="H1329" i="1"/>
  <c r="D290" i="4"/>
  <c r="H345" i="1"/>
  <c r="G345" i="1"/>
  <c r="F408" i="4"/>
  <c r="C403" i="1"/>
  <c r="B20" i="9"/>
  <c r="E19" i="9"/>
  <c r="F635" i="4"/>
  <c r="C629" i="1"/>
  <c r="D636" i="4"/>
  <c r="F528" i="4"/>
  <c r="C522" i="1"/>
  <c r="G1167" i="1"/>
  <c r="H1167" i="1"/>
  <c r="H9" i="3"/>
  <c r="G1299" i="1"/>
  <c r="H1299" i="1"/>
  <c r="B299" i="9"/>
  <c r="E298" i="9"/>
  <c r="D1152" i="1"/>
  <c r="H276" i="9"/>
  <c r="G276" i="9"/>
  <c r="G282" i="9"/>
  <c r="E282" i="9" s="1"/>
  <c r="B282" i="9" s="1"/>
  <c r="F6" i="5"/>
  <c r="C984" i="1"/>
  <c r="G1183" i="1"/>
  <c r="H1183" i="1"/>
  <c r="G1423" i="1"/>
  <c r="H1423" i="1"/>
  <c r="G2" i="1"/>
  <c r="D639" i="4"/>
  <c r="D414" i="4"/>
  <c r="C407" i="1"/>
  <c r="E413" i="4"/>
  <c r="E291" i="4"/>
  <c r="D287" i="1" s="1"/>
  <c r="D285" i="1"/>
  <c r="E290" i="4"/>
  <c r="D286" i="1" s="1"/>
  <c r="H1517" i="1"/>
  <c r="G1517" i="1"/>
  <c r="H11" i="3"/>
  <c r="G414" i="1"/>
  <c r="H414" i="1"/>
  <c r="G619" i="1"/>
  <c r="H619" i="1"/>
  <c r="H1047" i="1"/>
  <c r="G1047" i="1"/>
  <c r="F68" i="5"/>
  <c r="H21" i="3"/>
  <c r="C1046" i="1"/>
  <c r="G1215" i="1"/>
  <c r="H1215" i="1"/>
  <c r="F237" i="5"/>
  <c r="H23" i="3"/>
  <c r="C1214" i="1"/>
  <c r="F141" i="6"/>
  <c r="H28" i="3"/>
  <c r="C1435" i="1"/>
  <c r="G1383" i="1"/>
  <c r="H1383" i="1"/>
  <c r="D407" i="1" l="1"/>
  <c r="H407" i="1" s="1"/>
  <c r="E639" i="4"/>
  <c r="D633" i="1" s="1"/>
  <c r="G1214" i="1"/>
  <c r="H1214" i="1"/>
  <c r="N3" i="9"/>
  <c r="I11" i="3"/>
  <c r="E640" i="4"/>
  <c r="E415" i="4"/>
  <c r="D410" i="1" s="1"/>
  <c r="D408" i="1"/>
  <c r="E414" i="4"/>
  <c r="D409" i="1" s="1"/>
  <c r="C633" i="1"/>
  <c r="H8" i="3"/>
  <c r="G984" i="1"/>
  <c r="H984" i="1"/>
  <c r="K3" i="9"/>
  <c r="I9" i="3"/>
  <c r="G629" i="1"/>
  <c r="H629" i="1"/>
  <c r="G403" i="1"/>
  <c r="H403" i="1"/>
  <c r="G1153" i="1"/>
  <c r="H1153" i="1"/>
  <c r="G402" i="1"/>
  <c r="H402" i="1"/>
  <c r="H285" i="1"/>
  <c r="G285" i="1"/>
  <c r="F291" i="4"/>
  <c r="C287" i="1"/>
  <c r="G1435" i="1"/>
  <c r="H1435" i="1"/>
  <c r="H1046" i="1"/>
  <c r="G1046" i="1"/>
  <c r="G407" i="1"/>
  <c r="F414" i="4"/>
  <c r="C409" i="1"/>
  <c r="E276" i="9"/>
  <c r="G522" i="1"/>
  <c r="H522" i="1"/>
  <c r="F636" i="4"/>
  <c r="C630" i="1"/>
  <c r="F290" i="4"/>
  <c r="C286" i="1"/>
  <c r="F175" i="5"/>
  <c r="C1152" i="1"/>
  <c r="D640" i="4"/>
  <c r="D415" i="4"/>
  <c r="F413" i="4"/>
  <c r="C408" i="1"/>
  <c r="F639" i="4" l="1"/>
  <c r="D642" i="4"/>
  <c r="F640" i="4"/>
  <c r="C634" i="1"/>
  <c r="M3" i="9"/>
  <c r="G408" i="1"/>
  <c r="H408" i="1"/>
  <c r="F415" i="4"/>
  <c r="C410" i="1"/>
  <c r="G1152" i="1"/>
  <c r="H1152" i="1"/>
  <c r="H286" i="1"/>
  <c r="G286" i="1"/>
  <c r="G630" i="1"/>
  <c r="H630" i="1"/>
  <c r="B276" i="9"/>
  <c r="E275" i="9"/>
  <c r="I8" i="3" s="1"/>
  <c r="G409" i="1"/>
  <c r="H409" i="1"/>
  <c r="H287" i="1"/>
  <c r="G287" i="1"/>
  <c r="G633" i="1"/>
  <c r="H633" i="1"/>
  <c r="D641" i="4"/>
  <c r="E642" i="4"/>
  <c r="D634" i="1"/>
  <c r="E641" i="4"/>
  <c r="E645" i="4" l="1"/>
  <c r="D635" i="1"/>
  <c r="E646" i="4"/>
  <c r="D636" i="1"/>
  <c r="D645" i="4"/>
  <c r="F641" i="4"/>
  <c r="C635" i="1"/>
  <c r="G410" i="1"/>
  <c r="H410" i="1"/>
  <c r="G634" i="1"/>
  <c r="H634" i="1"/>
  <c r="D646" i="4"/>
  <c r="F642" i="4"/>
  <c r="C636" i="1"/>
  <c r="G636" i="1" l="1"/>
  <c r="H636" i="1"/>
  <c r="F646" i="4"/>
  <c r="H19" i="3"/>
  <c r="C640" i="1"/>
  <c r="G635" i="1"/>
  <c r="H635" i="1"/>
  <c r="F645" i="4"/>
  <c r="H18" i="3"/>
  <c r="C639" i="1"/>
  <c r="G274" i="9"/>
  <c r="E274" i="9" s="1"/>
  <c r="B274" i="9" s="1"/>
  <c r="I19" i="3"/>
  <c r="D640" i="1"/>
  <c r="I18" i="3"/>
  <c r="D639" i="1"/>
  <c r="G640" i="1" l="1"/>
  <c r="H640" i="1"/>
  <c r="G639" i="1"/>
  <c r="H639" i="1"/>
  <c r="H7" i="3"/>
  <c r="J3" i="9" l="1"/>
  <c r="I7" i="3"/>
  <c r="M271" i="9" l="1"/>
  <c r="L271" i="9"/>
  <c r="H18" i="9"/>
  <c r="G18" i="9"/>
  <c r="J17" i="9"/>
  <c r="J5" i="9"/>
  <c r="K6" i="9"/>
  <c r="I8" i="9"/>
  <c r="J9" i="9"/>
  <c r="K10" i="9"/>
  <c r="I12" i="9"/>
  <c r="J13" i="9"/>
  <c r="M15" i="9"/>
  <c r="L16" i="9"/>
  <c r="I17" i="9"/>
  <c r="K5" i="9"/>
  <c r="I7" i="9"/>
  <c r="J8" i="9"/>
  <c r="K9" i="9"/>
  <c r="I11" i="9"/>
  <c r="J12" i="9"/>
  <c r="K13" i="9"/>
  <c r="L15" i="9"/>
  <c r="F15" i="9" s="1"/>
  <c r="M16" i="9"/>
  <c r="I6" i="9"/>
  <c r="J7" i="9"/>
  <c r="K8" i="9"/>
  <c r="J11" i="9"/>
  <c r="K12" i="9"/>
  <c r="H15" i="9"/>
  <c r="G16" i="9"/>
  <c r="G17" i="9"/>
  <c r="I5" i="9"/>
  <c r="J6" i="9"/>
  <c r="K7" i="9"/>
  <c r="I9" i="9"/>
  <c r="J10" i="9"/>
  <c r="K11" i="9"/>
  <c r="I13" i="9"/>
  <c r="G15" i="9"/>
  <c r="E15" i="9" s="1"/>
  <c r="H16" i="9"/>
  <c r="H17" i="9"/>
  <c r="E13" i="9" l="1"/>
  <c r="B13" i="9" s="1"/>
  <c r="E10" i="9"/>
  <c r="B10" i="9" s="1"/>
  <c r="E5" i="9"/>
  <c r="B5" i="9" s="1"/>
  <c r="E9" i="9"/>
  <c r="B9" i="9" s="1"/>
  <c r="B15" i="9"/>
  <c r="E17" i="9"/>
  <c r="B17" i="9" s="1"/>
  <c r="E11" i="9"/>
  <c r="B11" i="9" s="1"/>
  <c r="F16" i="9"/>
  <c r="F14" i="9" s="1"/>
  <c r="E8" i="9"/>
  <c r="B8" i="9" s="1"/>
  <c r="E18" i="9"/>
  <c r="B18" i="9" s="1"/>
  <c r="F271" i="9"/>
  <c r="E16" i="9"/>
  <c r="E6" i="9"/>
  <c r="B6" i="9" s="1"/>
  <c r="E7" i="9"/>
  <c r="B7" i="9" s="1"/>
  <c r="E12" i="9"/>
  <c r="B12" i="9" s="1"/>
  <c r="B16" i="9" l="1"/>
  <c r="E4" i="9"/>
  <c r="B271" i="9"/>
  <c r="F19" i="9"/>
  <c r="F3" i="9" s="1"/>
  <c r="E1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<sst xmlns="http://schemas.openxmlformats.org/spreadsheetml/2006/main" count="4338" uniqueCount="3399">
  <si>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</si>
  <si>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</si>
  <si>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</si>
  <si>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</si>
  <si>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</si>
  <si>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</si>
  <si>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</si>
  <si>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</si>
  <si>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</si>
  <si>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</si>
  <si>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</si>
  <si>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</si>
  <si>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</si>
  <si>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</si>
  <si>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</si>
  <si>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</si>
  <si>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</si>
  <si>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</si>
  <si>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</si>
  <si>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</si>
  <si>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</si>
  <si>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</si>
  <si>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</si>
  <si>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</si>
  <si>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</si>
  <si>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</si>
  <si>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</si>
  <si>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</si>
  <si>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</si>
  <si>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</si>
  <si>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</si>
  <si>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O.Š. JURJA BARAKOVIĆA, RAŽANAC</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</si>
  <si>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</si>
  <si>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</si>
  <si>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</si>
  <si>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</si>
  <si>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</si>
  <si>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</si>
  <si>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</si>
  <si>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</si>
  <si>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</si>
  <si>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</si>
  <si>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</si>
  <si>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</si>
  <si>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</si>
  <si>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</si>
  <si>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</si>
  <si>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</si>
  <si>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</si>
  <si>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12930 - O.Š. JURJA BARAKOVIĆA, RAŽANAC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</si>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</sst>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536814.74</v>
      </c>
      <c r="D2" s="6">
        <f>'PR-RAS'!E6</f>
        <v>644276.09999999986</v>
      </c>
      <c r="E2" s="6">
        <v>0</v>
      </c>
      <c r="F2" s="6">
        <v>0</v>
      </c>
      <c r="G2" s="7">
        <f t="shared" ref="G2:G264" si="0">(B2/1000)*(C2*1+D2*2)</f>
        <v>1825.3669399999997</v>
      </c>
      <c r="H2" s="7">
        <f t="shared" ref="H2:H264" si="1">ABS(C2-ROUND(C2,0))+ABS(D2-ROUND(D2,0))</f>
        <v>0.35999999986961484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458558.18</v>
      </c>
      <c r="D46" s="1">
        <f>'PR-RAS'!E50</f>
        <v>545936.78999999992</v>
      </c>
      <c r="E46" s="1">
        <v>0</v>
      </c>
      <c r="F46" s="1">
        <v>0</v>
      </c>
      <c r="G46" s="2">
        <f t="shared" si="0"/>
        <v>69769.429199999984</v>
      </c>
      <c r="H46" s="2">
        <f t="shared" si="1"/>
        <v>0.3900000000721775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453271.85</v>
      </c>
      <c r="D64" s="1">
        <f>'PR-RAS'!E68</f>
        <v>542774.1</v>
      </c>
      <c r="E64" s="1">
        <v>0</v>
      </c>
      <c r="F64" s="1">
        <v>0</v>
      </c>
      <c r="G64" s="2">
        <f t="shared" si="0"/>
        <v>96945.663149999993</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453271.85</v>
      </c>
      <c r="D65" s="1">
        <f>'PR-RAS'!E69</f>
        <v>542774.1</v>
      </c>
      <c r="E65" s="1">
        <v>0</v>
      </c>
      <c r="F65" s="1">
        <v>0</v>
      </c>
      <c r="G65" s="2">
        <f t="shared" si="0"/>
        <v>98484.483199999988</v>
      </c>
      <c r="H65" s="2">
        <f t="shared" si="1"/>
        <v>0.25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5286.33</v>
      </c>
      <c r="D73" s="1">
        <f>'PR-RAS'!E77</f>
        <v>3162.69</v>
      </c>
      <c r="E73" s="1">
        <v>0</v>
      </c>
      <c r="F73" s="1">
        <v>0</v>
      </c>
      <c r="G73" s="2">
        <f t="shared" si="0"/>
        <v>836.04311999999993</v>
      </c>
      <c r="H73" s="2">
        <f t="shared" si="1"/>
        <v>0.63999999999987267</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3581.61</v>
      </c>
      <c r="D74" s="1">
        <f>'PR-RAS'!E78</f>
        <v>29.59</v>
      </c>
      <c r="E74" s="1">
        <v>0</v>
      </c>
      <c r="F74" s="1">
        <v>0</v>
      </c>
      <c r="G74" s="2">
        <f t="shared" si="0"/>
        <v>265.77767</v>
      </c>
      <c r="H74" s="2">
        <f t="shared" si="1"/>
        <v>0.79999999999987281</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1704.72</v>
      </c>
      <c r="D76" s="1">
        <f>'PR-RAS'!E80</f>
        <v>3133.1</v>
      </c>
      <c r="E76" s="1">
        <v>0</v>
      </c>
      <c r="F76" s="1">
        <v>0</v>
      </c>
      <c r="G76" s="2">
        <f t="shared" si="0"/>
        <v>597.81899999999996</v>
      </c>
      <c r="H76" s="2">
        <f t="shared" si="1"/>
        <v>0.37999999999988177</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6042.12</v>
      </c>
      <c r="D102" s="1">
        <f>'PR-RAS'!E106</f>
        <v>1704.62</v>
      </c>
      <c r="E102" s="1">
        <v>0</v>
      </c>
      <c r="F102" s="1">
        <v>0</v>
      </c>
      <c r="G102" s="2">
        <f t="shared" si="0"/>
        <v>954.5873600000001</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6042.12</v>
      </c>
      <c r="D108" s="1">
        <f>'PR-RAS'!E112</f>
        <v>1704.62</v>
      </c>
      <c r="E108" s="1">
        <v>0</v>
      </c>
      <c r="F108" s="1">
        <v>0</v>
      </c>
      <c r="G108" s="2">
        <f t="shared" si="0"/>
        <v>1011.29552</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6042.12</v>
      </c>
      <c r="D113" s="1">
        <f>'PR-RAS'!E117</f>
        <v>1704.62</v>
      </c>
      <c r="E113" s="1">
        <v>0</v>
      </c>
      <c r="F113" s="1">
        <v>0</v>
      </c>
      <c r="G113" s="2">
        <f t="shared" si="0"/>
        <v>1058.55232</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2428.81</v>
      </c>
      <c r="D120" s="1">
        <f>'PR-RAS'!E124</f>
        <v>2248.85</v>
      </c>
      <c r="E120" s="1">
        <v>0</v>
      </c>
      <c r="F120" s="1">
        <v>0</v>
      </c>
      <c r="G120" s="2">
        <f t="shared" si="0"/>
        <v>824.25468999999998</v>
      </c>
      <c r="H120" s="2">
        <f t="shared" si="1"/>
        <v>0.34000000000014552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2402.27</v>
      </c>
      <c r="D121" s="1">
        <f>'PR-RAS'!E125</f>
        <v>2193.85</v>
      </c>
      <c r="E121" s="1">
        <v>0</v>
      </c>
      <c r="F121" s="1">
        <v>0</v>
      </c>
      <c r="G121" s="2">
        <f t="shared" si="0"/>
        <v>814.79639999999984</v>
      </c>
      <c r="H121" s="2">
        <f t="shared" si="1"/>
        <v>0.42000000000007276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2402.27</v>
      </c>
      <c r="D123" s="1">
        <f>'PR-RAS'!E127</f>
        <v>2193.85</v>
      </c>
      <c r="E123" s="1">
        <v>0</v>
      </c>
      <c r="F123" s="1">
        <v>0</v>
      </c>
      <c r="G123" s="2">
        <f t="shared" si="0"/>
        <v>828.37633999999991</v>
      </c>
      <c r="H123" s="2">
        <f t="shared" si="1"/>
        <v>0.42000000000007276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26.54</v>
      </c>
      <c r="D124" s="1">
        <f>'PR-RAS'!E128</f>
        <v>55</v>
      </c>
      <c r="E124" s="1">
        <v>0</v>
      </c>
      <c r="F124" s="1">
        <v>0</v>
      </c>
      <c r="G124" s="2">
        <f t="shared" si="0"/>
        <v>16.794419999999999</v>
      </c>
      <c r="H124" s="2">
        <f t="shared" si="1"/>
        <v>0.46000000000000085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26.54</v>
      </c>
      <c r="D125" s="1">
        <f>'PR-RAS'!E129</f>
        <v>55</v>
      </c>
      <c r="E125" s="1">
        <v>0</v>
      </c>
      <c r="F125" s="1">
        <v>0</v>
      </c>
      <c r="G125" s="2">
        <f t="shared" si="0"/>
        <v>16.930959999999999</v>
      </c>
      <c r="H125" s="2">
        <f t="shared" si="1"/>
        <v>0.46000000000000085</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69693.72</v>
      </c>
      <c r="D129" s="1">
        <f>'PR-RAS'!E133</f>
        <v>94385.84</v>
      </c>
      <c r="E129" s="1">
        <v>0</v>
      </c>
      <c r="F129" s="1">
        <v>0</v>
      </c>
      <c r="G129" s="2">
        <f t="shared" si="0"/>
        <v>33083.571199999998</v>
      </c>
      <c r="H129" s="2">
        <f t="shared" si="1"/>
        <v>0.44000000000232831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69693.72</v>
      </c>
      <c r="D130" s="1">
        <f>'PR-RAS'!E134</f>
        <v>94385.84</v>
      </c>
      <c r="E130" s="1">
        <v>0</v>
      </c>
      <c r="F130" s="1">
        <v>0</v>
      </c>
      <c r="G130" s="2">
        <f t="shared" si="0"/>
        <v>33342.036599999999</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69693.72</v>
      </c>
      <c r="D131" s="1">
        <f>'PR-RAS'!E135</f>
        <v>93460.84</v>
      </c>
      <c r="E131" s="1">
        <v>0</v>
      </c>
      <c r="F131" s="1">
        <v>0</v>
      </c>
      <c r="G131" s="2">
        <f t="shared" si="0"/>
        <v>33360.002</v>
      </c>
      <c r="H131" s="2">
        <f t="shared" si="1"/>
        <v>0.44000000000232831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925</v>
      </c>
      <c r="E132" s="1">
        <v>0</v>
      </c>
      <c r="F132" s="1">
        <v>0</v>
      </c>
      <c r="G132" s="2">
        <f t="shared" si="0"/>
        <v>242.35000000000002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91.91</v>
      </c>
      <c r="D135" s="1">
        <f>'PR-RAS'!E139</f>
        <v>0</v>
      </c>
      <c r="E135" s="1">
        <v>0</v>
      </c>
      <c r="F135" s="1">
        <v>0</v>
      </c>
      <c r="G135" s="2">
        <f t="shared" si="0"/>
        <v>12.315939999999999</v>
      </c>
      <c r="H135" s="2">
        <f t="shared" si="1"/>
        <v>9.0000000000003411E-2</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91.91</v>
      </c>
      <c r="D146" s="1">
        <f>'PR-RAS'!E150</f>
        <v>0</v>
      </c>
      <c r="E146" s="1">
        <v>0</v>
      </c>
      <c r="F146" s="1">
        <v>0</v>
      </c>
      <c r="G146" s="2">
        <f t="shared" si="0"/>
        <v>13.326949999999998</v>
      </c>
      <c r="H146" s="2">
        <f t="shared" si="1"/>
        <v>9.0000000000003411E-2</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534638.55999999994</v>
      </c>
      <c r="D147" s="1">
        <f>'PR-RAS'!E151</f>
        <v>643906.87</v>
      </c>
      <c r="E147" s="1">
        <v>0</v>
      </c>
      <c r="F147" s="1">
        <v>0</v>
      </c>
      <c r="G147" s="2">
        <f t="shared" si="0"/>
        <v>266078.03579999995</v>
      </c>
      <c r="H147" s="2">
        <f t="shared" si="1"/>
        <v>0.57000000006519258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435802.92</v>
      </c>
      <c r="D148" s="1">
        <f>'PR-RAS'!E152</f>
        <v>498202.38</v>
      </c>
      <c r="E148" s="1">
        <v>0</v>
      </c>
      <c r="F148" s="1">
        <v>0</v>
      </c>
      <c r="G148" s="2">
        <f t="shared" si="0"/>
        <v>210534.52895999997</v>
      </c>
      <c r="H148" s="2">
        <f t="shared" si="1"/>
        <v>0.46000000002095476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360138.49</v>
      </c>
      <c r="D149" s="1">
        <f>'PR-RAS'!E153</f>
        <v>411979.88</v>
      </c>
      <c r="E149" s="1">
        <v>0</v>
      </c>
      <c r="F149" s="1">
        <v>0</v>
      </c>
      <c r="G149" s="2">
        <f t="shared" si="0"/>
        <v>175246.541</v>
      </c>
      <c r="H149" s="2">
        <f t="shared" si="1"/>
        <v>0.60999999998603016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360138.49</v>
      </c>
      <c r="D150" s="1">
        <f>'PR-RAS'!E154</f>
        <v>411979.88</v>
      </c>
      <c r="E150" s="1">
        <v>0</v>
      </c>
      <c r="F150" s="1">
        <v>0</v>
      </c>
      <c r="G150" s="2">
        <f t="shared" si="0"/>
        <v>176430.63924999998</v>
      </c>
      <c r="H150" s="2">
        <f t="shared" si="1"/>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16241.57</v>
      </c>
      <c r="D154" s="1">
        <f>'PR-RAS'!E158</f>
        <v>18245.830000000002</v>
      </c>
      <c r="E154" s="1">
        <v>0</v>
      </c>
      <c r="F154" s="1">
        <v>0</v>
      </c>
      <c r="G154" s="2">
        <f t="shared" si="0"/>
        <v>8068.1841899999999</v>
      </c>
      <c r="H154" s="2">
        <f t="shared" si="1"/>
        <v>0.59999999999854481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59422.86</v>
      </c>
      <c r="D155" s="1">
        <f>'PR-RAS'!E159</f>
        <v>67976.67</v>
      </c>
      <c r="E155" s="1">
        <v>0</v>
      </c>
      <c r="F155" s="1">
        <v>0</v>
      </c>
      <c r="G155" s="2">
        <f t="shared" si="0"/>
        <v>30087.934800000003</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59422.86</v>
      </c>
      <c r="D157" s="1">
        <f>'PR-RAS'!E161</f>
        <v>67976.67</v>
      </c>
      <c r="E157" s="1">
        <v>0</v>
      </c>
      <c r="F157" s="1">
        <v>0</v>
      </c>
      <c r="G157" s="2">
        <f t="shared" si="0"/>
        <v>30478.6872</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97015.569999999992</v>
      </c>
      <c r="D159" s="1">
        <f>'PR-RAS'!E163</f>
        <v>145201.85999999999</v>
      </c>
      <c r="E159" s="1">
        <v>0</v>
      </c>
      <c r="F159" s="1">
        <v>0</v>
      </c>
      <c r="G159" s="2">
        <f t="shared" si="0"/>
        <v>61212.247819999997</v>
      </c>
      <c r="H159" s="2">
        <f t="shared" si="1"/>
        <v>0.57000000002153683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27304.679999999997</v>
      </c>
      <c r="D160" s="1">
        <f>'PR-RAS'!E164</f>
        <v>32248.61</v>
      </c>
      <c r="E160" s="1">
        <v>0</v>
      </c>
      <c r="F160" s="1">
        <v>0</v>
      </c>
      <c r="G160" s="2">
        <f t="shared" si="0"/>
        <v>14596.5021</v>
      </c>
      <c r="H160" s="2">
        <f t="shared" si="1"/>
        <v>0.71000000000276486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1325.64</v>
      </c>
      <c r="D161" s="1">
        <f>'PR-RAS'!E165</f>
        <v>1874.68</v>
      </c>
      <c r="E161" s="1">
        <v>0</v>
      </c>
      <c r="F161" s="1">
        <v>0</v>
      </c>
      <c r="G161" s="2">
        <f t="shared" si="0"/>
        <v>812</v>
      </c>
      <c r="H161" s="2">
        <f t="shared" si="1"/>
        <v>0.67999999999983629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25343.3</v>
      </c>
      <c r="D162" s="1">
        <f>'PR-RAS'!E166</f>
        <v>29841.13</v>
      </c>
      <c r="E162" s="1">
        <v>0</v>
      </c>
      <c r="F162" s="1">
        <v>0</v>
      </c>
      <c r="G162" s="2">
        <f t="shared" si="0"/>
        <v>13689.115159999999</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367.64</v>
      </c>
      <c r="D163" s="1">
        <f>'PR-RAS'!E167</f>
        <v>92.91</v>
      </c>
      <c r="E163" s="1">
        <v>0</v>
      </c>
      <c r="F163" s="1">
        <v>0</v>
      </c>
      <c r="G163" s="2">
        <f t="shared" si="0"/>
        <v>89.660520000000005</v>
      </c>
      <c r="H163" s="2">
        <f t="shared" si="1"/>
        <v>0.45000000000001705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268.10000000000002</v>
      </c>
      <c r="D164" s="1">
        <f>'PR-RAS'!E168</f>
        <v>439.89</v>
      </c>
      <c r="E164" s="1">
        <v>0</v>
      </c>
      <c r="F164" s="1">
        <v>0</v>
      </c>
      <c r="G164" s="2">
        <f t="shared" si="0"/>
        <v>187.10444000000001</v>
      </c>
      <c r="H164" s="2">
        <f t="shared" si="1"/>
        <v>0.21000000000003638</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19920.75</v>
      </c>
      <c r="D165" s="1">
        <f>'PR-RAS'!E169</f>
        <v>42417.63</v>
      </c>
      <c r="E165" s="1">
        <v>0</v>
      </c>
      <c r="F165" s="1">
        <v>0</v>
      </c>
      <c r="G165" s="2">
        <f t="shared" si="0"/>
        <v>17179.985639999999</v>
      </c>
      <c r="H165" s="2">
        <f t="shared" si="1"/>
        <v>0.62000000000261934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1497.71</v>
      </c>
      <c r="D166" s="1">
        <f>'PR-RAS'!E170</f>
        <v>2190.5</v>
      </c>
      <c r="E166" s="1">
        <v>0</v>
      </c>
      <c r="F166" s="1">
        <v>0</v>
      </c>
      <c r="G166" s="2">
        <f t="shared" si="0"/>
        <v>969.98715000000004</v>
      </c>
      <c r="H166" s="2">
        <f t="shared" si="1"/>
        <v>0.78999999999996362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6961.88</v>
      </c>
      <c r="D167" s="1">
        <f>'PR-RAS'!E171</f>
        <v>21947.919999999998</v>
      </c>
      <c r="E167" s="1">
        <v>0</v>
      </c>
      <c r="F167" s="1">
        <v>0</v>
      </c>
      <c r="G167" s="2">
        <f t="shared" si="0"/>
        <v>8442.381519999999</v>
      </c>
      <c r="H167" s="2">
        <f t="shared" si="1"/>
        <v>0.20000000000163709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10628.45</v>
      </c>
      <c r="D168" s="1">
        <f>'PR-RAS'!E172</f>
        <v>16294.51</v>
      </c>
      <c r="E168" s="1">
        <v>0</v>
      </c>
      <c r="F168" s="1">
        <v>0</v>
      </c>
      <c r="G168" s="2">
        <f t="shared" si="0"/>
        <v>7217.3174900000004</v>
      </c>
      <c r="H168" s="2">
        <f t="shared" si="1"/>
        <v>0.94000000000050932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832.71</v>
      </c>
      <c r="D169" s="1">
        <f>'PR-RAS'!E173</f>
        <v>1231.02</v>
      </c>
      <c r="E169" s="1">
        <v>0</v>
      </c>
      <c r="F169" s="1">
        <v>0</v>
      </c>
      <c r="G169" s="2">
        <f t="shared" si="0"/>
        <v>553.51800000000003</v>
      </c>
      <c r="H169" s="2">
        <f t="shared" si="1"/>
        <v>0.30999999999994543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638.67999999999995</v>
      </c>
      <c r="E170" s="1">
        <v>0</v>
      </c>
      <c r="F170" s="1">
        <v>0</v>
      </c>
      <c r="G170" s="2">
        <f t="shared" si="0"/>
        <v>215.87384</v>
      </c>
      <c r="H170" s="2">
        <f t="shared" si="1"/>
        <v>0.32000000000005002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115</v>
      </c>
      <c r="E172" s="1">
        <v>0</v>
      </c>
      <c r="F172" s="1">
        <v>0</v>
      </c>
      <c r="G172" s="2">
        <f t="shared" si="0"/>
        <v>39.330000000000005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46490.59</v>
      </c>
      <c r="D173" s="1">
        <f>'PR-RAS'!E177</f>
        <v>63504.570000000007</v>
      </c>
      <c r="E173" s="1">
        <v>0</v>
      </c>
      <c r="F173" s="1">
        <v>0</v>
      </c>
      <c r="G173" s="2">
        <f t="shared" si="0"/>
        <v>29841.953559999998</v>
      </c>
      <c r="H173" s="2">
        <f t="shared" si="1"/>
        <v>0.83999999999650754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1679.23</v>
      </c>
      <c r="D174" s="1">
        <f>'PR-RAS'!E178</f>
        <v>1770.76</v>
      </c>
      <c r="E174" s="1">
        <v>0</v>
      </c>
      <c r="F174" s="1">
        <v>0</v>
      </c>
      <c r="G174" s="2">
        <f t="shared" si="0"/>
        <v>903.18974999999989</v>
      </c>
      <c r="H174" s="2">
        <f t="shared" si="1"/>
        <v>0.47000000000002728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2608.63</v>
      </c>
      <c r="D175" s="1">
        <f>'PR-RAS'!E179</f>
        <v>2093.66</v>
      </c>
      <c r="E175" s="1">
        <v>0</v>
      </c>
      <c r="F175" s="1">
        <v>0</v>
      </c>
      <c r="G175" s="2">
        <f t="shared" si="0"/>
        <v>1182.4952999999998</v>
      </c>
      <c r="H175" s="2">
        <f t="shared" si="1"/>
        <v>0.71000000000003638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1775.28</v>
      </c>
      <c r="D177" s="1">
        <f>'PR-RAS'!E181</f>
        <v>1828.02</v>
      </c>
      <c r="E177" s="1">
        <v>0</v>
      </c>
      <c r="F177" s="1">
        <v>0</v>
      </c>
      <c r="G177" s="2">
        <f t="shared" si="0"/>
        <v>955.91231999999991</v>
      </c>
      <c r="H177" s="2">
        <f t="shared" si="1"/>
        <v>0.29999999999995453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35669.589999999997</v>
      </c>
      <c r="D178" s="1">
        <f>'PR-RAS'!E182</f>
        <v>56044.58</v>
      </c>
      <c r="E178" s="1">
        <v>0</v>
      </c>
      <c r="F178" s="1">
        <v>0</v>
      </c>
      <c r="G178" s="2">
        <f t="shared" si="0"/>
        <v>26153.298749999998</v>
      </c>
      <c r="H178" s="2">
        <f t="shared" si="1"/>
        <v>0.83000000000174623</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2572</v>
      </c>
      <c r="D179" s="1">
        <f>'PR-RAS'!E183</f>
        <v>132.55000000000001</v>
      </c>
      <c r="E179" s="1">
        <v>0</v>
      </c>
      <c r="F179" s="1">
        <v>0</v>
      </c>
      <c r="G179" s="2">
        <f t="shared" si="0"/>
        <v>505.00379999999996</v>
      </c>
      <c r="H179" s="2">
        <f t="shared" si="1"/>
        <v>0.44999999999998863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1360.4</v>
      </c>
      <c r="D180" s="1">
        <f>'PR-RAS'!E184</f>
        <v>0</v>
      </c>
      <c r="E180" s="1">
        <v>0</v>
      </c>
      <c r="F180" s="1">
        <v>0</v>
      </c>
      <c r="G180" s="2">
        <f t="shared" si="0"/>
        <v>243.51160000000002</v>
      </c>
      <c r="H180" s="2">
        <f t="shared" si="1"/>
        <v>0.40000000000009095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785.64</v>
      </c>
      <c r="D181" s="1">
        <f>'PR-RAS'!E185</f>
        <v>1535.46</v>
      </c>
      <c r="E181" s="1">
        <v>0</v>
      </c>
      <c r="F181" s="1">
        <v>0</v>
      </c>
      <c r="G181" s="2">
        <f t="shared" si="0"/>
        <v>694.18079999999998</v>
      </c>
      <c r="H181" s="2">
        <f t="shared" si="1"/>
        <v>0.82000000000005002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39.82</v>
      </c>
      <c r="D182" s="1">
        <f>'PR-RAS'!E186</f>
        <v>99.54</v>
      </c>
      <c r="E182" s="1">
        <v>0</v>
      </c>
      <c r="F182" s="1">
        <v>0</v>
      </c>
      <c r="G182" s="2">
        <f t="shared" si="0"/>
        <v>43.240899999999996</v>
      </c>
      <c r="H182" s="2">
        <f t="shared" si="1"/>
        <v>0.63999999999999346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3299.55</v>
      </c>
      <c r="D184" s="1">
        <f>'PR-RAS'!E188</f>
        <v>7031.05</v>
      </c>
      <c r="E184" s="1">
        <v>0</v>
      </c>
      <c r="F184" s="1">
        <v>0</v>
      </c>
      <c r="G184" s="2">
        <f t="shared" si="0"/>
        <v>3177.1819500000001</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195.16</v>
      </c>
      <c r="D186" s="1">
        <f>'PR-RAS'!E190</f>
        <v>2064.4</v>
      </c>
      <c r="E186" s="1">
        <v>0</v>
      </c>
      <c r="F186" s="1">
        <v>0</v>
      </c>
      <c r="G186" s="2">
        <f t="shared" si="0"/>
        <v>799.93259999999998</v>
      </c>
      <c r="H186" s="2">
        <f t="shared" si="1"/>
        <v>0.56000000000008754</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345.54</v>
      </c>
      <c r="D187" s="1">
        <f>'PR-RAS'!E191</f>
        <v>1056.95</v>
      </c>
      <c r="E187" s="1">
        <v>0</v>
      </c>
      <c r="F187" s="1">
        <v>0</v>
      </c>
      <c r="G187" s="2">
        <f t="shared" si="0"/>
        <v>457.45584000000002</v>
      </c>
      <c r="H187" s="2">
        <f t="shared" si="1"/>
        <v>0.50999999999993406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106.18</v>
      </c>
      <c r="D188" s="1">
        <f>'PR-RAS'!E192</f>
        <v>108.09</v>
      </c>
      <c r="E188" s="1">
        <v>0</v>
      </c>
      <c r="F188" s="1">
        <v>0</v>
      </c>
      <c r="G188" s="2">
        <f t="shared" si="0"/>
        <v>60.281320000000001</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1469.91</v>
      </c>
      <c r="D189" s="1">
        <f>'PR-RAS'!E193</f>
        <v>1648.86</v>
      </c>
      <c r="E189" s="1">
        <v>0</v>
      </c>
      <c r="F189" s="1">
        <v>0</v>
      </c>
      <c r="G189" s="2">
        <f t="shared" si="0"/>
        <v>896.31443999999999</v>
      </c>
      <c r="H189" s="2">
        <f t="shared" si="1"/>
        <v>0.23000000000001819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1182.76</v>
      </c>
      <c r="D191" s="1">
        <f>'PR-RAS'!E195</f>
        <v>2152.75</v>
      </c>
      <c r="E191" s="1">
        <v>0</v>
      </c>
      <c r="F191" s="1">
        <v>0</v>
      </c>
      <c r="G191" s="2">
        <f t="shared" si="0"/>
        <v>1042.7694000000001</v>
      </c>
      <c r="H191" s="2">
        <f t="shared" si="1"/>
        <v>0.49000000000000909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1820.07</v>
      </c>
      <c r="D248" s="1">
        <f>'PR-RAS'!E252</f>
        <v>0</v>
      </c>
      <c r="E248" s="1">
        <v>0</v>
      </c>
      <c r="F248" s="1">
        <v>0</v>
      </c>
      <c r="G248" s="2">
        <f t="shared" si="0"/>
        <v>449.55728999999997</v>
      </c>
      <c r="H248" s="2">
        <f t="shared" si="1"/>
        <v>6.9999999999936335E-2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1820.07</v>
      </c>
      <c r="D255" s="1">
        <f>'PR-RAS'!E259</f>
        <v>0</v>
      </c>
      <c r="E255" s="1">
        <v>0</v>
      </c>
      <c r="F255" s="1">
        <v>0</v>
      </c>
      <c r="G255" s="2">
        <f t="shared" si="0"/>
        <v>462.29777999999999</v>
      </c>
      <c r="H255" s="2">
        <f t="shared" si="1"/>
        <v>6.9999999999936335E-2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1820.07</v>
      </c>
      <c r="D256" s="1">
        <f>'PR-RAS'!E260</f>
        <v>0</v>
      </c>
      <c r="E256" s="1">
        <v>0</v>
      </c>
      <c r="F256" s="1">
        <v>0</v>
      </c>
      <c r="G256" s="2">
        <f t="shared" si="0"/>
        <v>464.11784999999998</v>
      </c>
      <c r="H256" s="2">
        <f t="shared" si="1"/>
        <v>6.9999999999936335E-2</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502.63</v>
      </c>
      <c r="E259" s="1">
        <v>0</v>
      </c>
      <c r="F259" s="1">
        <v>0</v>
      </c>
      <c r="G259" s="2">
        <f t="shared" si="0"/>
        <v>259.35708</v>
      </c>
      <c r="H259" s="2">
        <f t="shared" si="1"/>
        <v>0.37000000000000455</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502.63</v>
      </c>
      <c r="E260" s="1">
        <v>0</v>
      </c>
      <c r="F260" s="1">
        <v>0</v>
      </c>
      <c r="G260" s="2">
        <f t="shared" si="0"/>
        <v>260.36234000000002</v>
      </c>
      <c r="H260" s="2">
        <f t="shared" si="1"/>
        <v>0.37000000000000455</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502.63</v>
      </c>
      <c r="E262" s="1">
        <v>0</v>
      </c>
      <c r="F262" s="1">
        <v>0</v>
      </c>
      <c r="G262" s="2">
        <f t="shared" si="0"/>
        <v>262.37286</v>
      </c>
      <c r="H262" s="2">
        <f t="shared" si="1"/>
        <v>0.37000000000000455</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534638.55999999994</v>
      </c>
      <c r="D285" s="1">
        <f>'PR-RAS'!E289</f>
        <v>643906.87</v>
      </c>
      <c r="E285" s="1">
        <v>0</v>
      </c>
      <c r="F285" s="1">
        <v>0</v>
      </c>
      <c r="G285" s="2">
        <f t="shared" si="8"/>
        <v>517576.45319999987</v>
      </c>
      <c r="H285" s="2">
        <f t="shared" si="9"/>
        <v>0.57000000006519258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2176.1800000000512</v>
      </c>
      <c r="D286" s="1">
        <f>'PR-RAS'!E290</f>
        <v>369.22999999986496</v>
      </c>
      <c r="E286" s="1">
        <v>0</v>
      </c>
      <c r="F286" s="1">
        <v>0</v>
      </c>
      <c r="G286" s="2">
        <f t="shared" si="8"/>
        <v>830.67239999993751</v>
      </c>
      <c r="H286" s="2">
        <f t="shared" si="9"/>
        <v>0.40999999991618097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10459.42</v>
      </c>
      <c r="D288" s="1">
        <f>'PR-RAS'!E292</f>
        <v>16273.84</v>
      </c>
      <c r="E288" s="1">
        <v>0</v>
      </c>
      <c r="F288" s="1">
        <v>0</v>
      </c>
      <c r="G288" s="2">
        <f t="shared" si="8"/>
        <v>12343.037699999999</v>
      </c>
      <c r="H288" s="2">
        <f t="shared" si="9"/>
        <v>0.57999999999992724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1067.31</v>
      </c>
      <c r="E345" s="1">
        <v>0</v>
      </c>
      <c r="F345" s="1">
        <v>0</v>
      </c>
      <c r="G345" s="2">
        <f t="shared" si="8"/>
        <v>734.30927999999994</v>
      </c>
      <c r="H345" s="2">
        <f t="shared" si="9"/>
        <v>0.30999999999994543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1067.31</v>
      </c>
      <c r="E358" s="1">
        <v>0</v>
      </c>
      <c r="F358" s="1">
        <v>0</v>
      </c>
      <c r="G358" s="2">
        <f t="shared" si="8"/>
        <v>762.05933999999991</v>
      </c>
      <c r="H358" s="2">
        <f t="shared" si="9"/>
        <v>0.30999999999994543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925</v>
      </c>
      <c r="E364" s="1">
        <v>0</v>
      </c>
      <c r="F364" s="1">
        <v>0</v>
      </c>
      <c r="G364" s="2">
        <f t="shared" si="8"/>
        <v>671.55</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925</v>
      </c>
      <c r="E365" s="1">
        <v>0</v>
      </c>
      <c r="F365" s="1">
        <v>0</v>
      </c>
      <c r="G365" s="2">
        <f t="shared" si="8"/>
        <v>673.4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142.31</v>
      </c>
      <c r="E378" s="1">
        <v>0</v>
      </c>
      <c r="F378" s="1">
        <v>0</v>
      </c>
      <c r="G378" s="2">
        <f t="shared" si="8"/>
        <v>107.30174</v>
      </c>
      <c r="H378" s="2">
        <f t="shared" si="9"/>
        <v>0.31000000000000227</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142.31</v>
      </c>
      <c r="E379" s="1">
        <v>0</v>
      </c>
      <c r="F379" s="1">
        <v>0</v>
      </c>
      <c r="G379" s="2">
        <f t="shared" si="8"/>
        <v>107.58636</v>
      </c>
      <c r="H379" s="2">
        <f t="shared" si="9"/>
        <v>0.31000000000000227</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1067.31</v>
      </c>
      <c r="E403" s="1">
        <v>0</v>
      </c>
      <c r="F403" s="1">
        <v>0</v>
      </c>
      <c r="G403" s="2">
        <f t="shared" si="8"/>
        <v>858.11724000000004</v>
      </c>
      <c r="H403" s="2">
        <f t="shared" si="9"/>
        <v>0.30999999999994543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536814.74</v>
      </c>
      <c r="D407" s="1">
        <f>'PR-RAS'!E412</f>
        <v>644276.09999999986</v>
      </c>
      <c r="E407" s="1">
        <v>0</v>
      </c>
      <c r="F407" s="1">
        <v>0</v>
      </c>
      <c r="G407" s="2">
        <f t="shared" si="8"/>
        <v>741098.97763999994</v>
      </c>
      <c r="H407" s="2">
        <f t="shared" si="9"/>
        <v>0.35999999986961484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534638.55999999994</v>
      </c>
      <c r="D408" s="1">
        <f>'PR-RAS'!E413</f>
        <v>644974.18000000005</v>
      </c>
      <c r="E408" s="1">
        <v>0</v>
      </c>
      <c r="F408" s="1">
        <v>0</v>
      </c>
      <c r="G408" s="2">
        <f t="shared" si="8"/>
        <v>742606.87643999991</v>
      </c>
      <c r="H408" s="2">
        <f t="shared" si="9"/>
        <v>0.62000000011175871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2176.1800000000512</v>
      </c>
      <c r="D409" s="1">
        <f>'PR-RAS'!E414</f>
        <v>0</v>
      </c>
      <c r="E409" s="1">
        <v>0</v>
      </c>
      <c r="F409" s="1">
        <v>0</v>
      </c>
      <c r="G409" s="2">
        <f t="shared" si="8"/>
        <v>887.8814400000208</v>
      </c>
      <c r="H409" s="2">
        <f t="shared" si="9"/>
        <v>0.18000000005122274</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698.08000000019092</v>
      </c>
      <c r="E410" s="1">
        <v>0</v>
      </c>
      <c r="F410" s="1">
        <v>0</v>
      </c>
      <c r="G410" s="2">
        <f t="shared" si="8"/>
        <v>571.02944000015611</v>
      </c>
      <c r="H410" s="2">
        <f t="shared" si="9"/>
        <v>8.0000000190921128E-2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10459.42</v>
      </c>
      <c r="D411" s="1">
        <f>'PR-RAS'!E416</f>
        <v>16273.84</v>
      </c>
      <c r="E411" s="1">
        <v>0</v>
      </c>
      <c r="F411" s="1">
        <v>0</v>
      </c>
      <c r="G411" s="2">
        <f t="shared" si="8"/>
        <v>17632.911</v>
      </c>
      <c r="H411" s="2">
        <f t="shared" si="9"/>
        <v>0.57999999999992724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536814.74</v>
      </c>
      <c r="D633" s="1">
        <f>'PR-RAS'!E639</f>
        <v>644276.09999999986</v>
      </c>
      <c r="E633" s="1">
        <v>0</v>
      </c>
      <c r="F633" s="1">
        <v>0</v>
      </c>
      <c r="G633" s="2">
        <f t="shared" si="10"/>
        <v>1153631.9060799999</v>
      </c>
      <c r="H633" s="2">
        <f t="shared" si="11"/>
        <v>0.35999999986961484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534638.55999999994</v>
      </c>
      <c r="D634" s="1">
        <f>'PR-RAS'!E640</f>
        <v>644974.18000000005</v>
      </c>
      <c r="E634" s="1">
        <v>0</v>
      </c>
      <c r="F634" s="1">
        <v>0</v>
      </c>
      <c r="G634" s="2">
        <f t="shared" si="10"/>
        <v>1154963.52036</v>
      </c>
      <c r="H634" s="2">
        <f t="shared" si="11"/>
        <v>0.62000000011175871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2176.1800000000512</v>
      </c>
      <c r="D635" s="1">
        <f>'PR-RAS'!E641</f>
        <v>0</v>
      </c>
      <c r="E635" s="1">
        <v>0</v>
      </c>
      <c r="F635" s="1">
        <v>0</v>
      </c>
      <c r="G635" s="2">
        <f t="shared" si="10"/>
        <v>1379.6981200000325</v>
      </c>
      <c r="H635" s="2">
        <f t="shared" si="11"/>
        <v>0.18000000005122274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698.08000000019092</v>
      </c>
      <c r="E636" s="1">
        <v>0</v>
      </c>
      <c r="F636" s="1">
        <v>0</v>
      </c>
      <c r="G636" s="2">
        <f t="shared" si="10"/>
        <v>886.56160000024249</v>
      </c>
      <c r="H636" s="2">
        <f t="shared" si="11"/>
        <v>8.0000000190921128E-2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10459.42</v>
      </c>
      <c r="D637" s="1">
        <f>'PR-RAS'!E643</f>
        <v>16273.84</v>
      </c>
      <c r="E637" s="1">
        <v>0</v>
      </c>
      <c r="F637" s="1">
        <v>0</v>
      </c>
      <c r="G637" s="2">
        <f t="shared" si="10"/>
        <v>27352.515599999999</v>
      </c>
      <c r="H637" s="2">
        <f t="shared" si="11"/>
        <v>0.57999999999992724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12635.600000000051</v>
      </c>
      <c r="D639" s="1">
        <f>'PR-RAS'!E645</f>
        <v>15575.759999999809</v>
      </c>
      <c r="E639" s="1">
        <v>0</v>
      </c>
      <c r="F639" s="1">
        <v>0</v>
      </c>
      <c r="G639" s="2">
        <f t="shared" si="10"/>
        <v>27936.18255999979</v>
      </c>
      <c r="H639" s="2">
        <f t="shared" si="11"/>
        <v>0.64000000013948011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78359.649999999994</v>
      </c>
      <c r="D641" s="1">
        <f>'PR-RAS'!E647</f>
        <v>99286.93</v>
      </c>
      <c r="E641" s="1">
        <v>0</v>
      </c>
      <c r="F641" s="1">
        <v>0</v>
      </c>
      <c r="G641" s="2">
        <f t="shared" si="10"/>
        <v>177237.44640000002</v>
      </c>
      <c r="H641" s="2">
        <f t="shared" si="11"/>
        <v>0.42000000001280569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523.79999999999995</v>
      </c>
      <c r="E643" s="1">
        <v>0</v>
      </c>
      <c r="F643" s="1">
        <v>0</v>
      </c>
      <c r="G643" s="2">
        <f t="shared" si="10"/>
        <v>672.55919999999992</v>
      </c>
      <c r="H643" s="2">
        <f t="shared" si="11"/>
        <v>0.20000000000004547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523.79999999999995</v>
      </c>
      <c r="E644" s="1">
        <v>0</v>
      </c>
      <c r="F644" s="1">
        <v>0</v>
      </c>
      <c r="G644" s="2">
        <f t="shared" si="10"/>
        <v>673.60679999999991</v>
      </c>
      <c r="H644" s="2">
        <f t="shared" si="11"/>
        <v>0.20000000000004547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57</v>
      </c>
      <c r="D647" s="1">
        <f>'PR-RAS'!E654</f>
        <v>57</v>
      </c>
      <c r="E647" s="1">
        <v>0</v>
      </c>
      <c r="F647" s="1">
        <v>0</v>
      </c>
      <c r="G647" s="2">
        <f t="shared" si="10"/>
        <v>110.46600000000001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43</v>
      </c>
      <c r="D649" s="1">
        <f>'PR-RAS'!E656</f>
        <v>43</v>
      </c>
      <c r="E649" s="1">
        <v>0</v>
      </c>
      <c r="F649" s="1">
        <v>0</v>
      </c>
      <c r="G649" s="2">
        <f t="shared" si="10"/>
        <v>83.591999999999999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452737.99</v>
      </c>
      <c r="D668" s="1">
        <f>'PR-RAS'!E675</f>
        <v>542774.1</v>
      </c>
      <c r="E668" s="1">
        <v>0</v>
      </c>
      <c r="F668" s="1">
        <v>0</v>
      </c>
      <c r="G668" s="2">
        <f t="shared" si="10"/>
        <v>1026036.88873</v>
      </c>
      <c r="H668" s="2">
        <f t="shared" si="11"/>
        <v>0.10999999998603016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533.86</v>
      </c>
      <c r="D669" s="1">
        <f>'PR-RAS'!E676</f>
        <v>0</v>
      </c>
      <c r="E669" s="1">
        <v>0</v>
      </c>
      <c r="F669" s="1">
        <v>0</v>
      </c>
      <c r="G669" s="2">
        <f t="shared" si="10"/>
        <v>356.61848000000003</v>
      </c>
      <c r="H669" s="2">
        <f t="shared" si="11"/>
        <v>0.13999999999998636</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5057.6400000000003</v>
      </c>
      <c r="D703" s="1">
        <f>'PR-RAS'!E710</f>
        <v>1704.62</v>
      </c>
      <c r="E703" s="1">
        <v>0</v>
      </c>
      <c r="F703" s="1">
        <v>0</v>
      </c>
      <c r="G703" s="2">
        <f t="shared" si="10"/>
        <v>5943.7497600000006</v>
      </c>
      <c r="H703" s="2">
        <f t="shared" si="11"/>
        <v>0.73999999999978172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16241.57</v>
      </c>
      <c r="D710" s="1">
        <f>'PR-RAS'!E717</f>
        <v>18245.830000000002</v>
      </c>
      <c r="E710" s="1">
        <v>0</v>
      </c>
      <c r="F710" s="1">
        <v>0</v>
      </c>
      <c r="G710" s="2">
        <f t="shared" si="10"/>
        <v>37387.860070000002</v>
      </c>
      <c r="H710" s="2">
        <f t="shared" si="11"/>
        <v>0.59999999999854481</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25343.3</v>
      </c>
      <c r="D711" s="1">
        <f>'PR-RAS'!E718</f>
        <v>29841.13</v>
      </c>
      <c r="E711" s="1">
        <v>0</v>
      </c>
      <c r="F711" s="1">
        <v>0</v>
      </c>
      <c r="G711" s="2">
        <f t="shared" si="10"/>
        <v>60368.147599999997</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132.56</v>
      </c>
      <c r="D713" s="1">
        <f>'PR-RAS'!E720</f>
        <v>132.55000000000001</v>
      </c>
      <c r="E713" s="1">
        <v>0</v>
      </c>
      <c r="F713" s="1">
        <v>0</v>
      </c>
      <c r="G713" s="2">
        <f t="shared" si="10"/>
        <v>283.13391999999999</v>
      </c>
      <c r="H713" s="2">
        <f t="shared" si="11"/>
        <v>0.88999999999998636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1028.5999999999999</v>
      </c>
      <c r="D714" s="1">
        <f>'PR-RAS'!E721</f>
        <v>0</v>
      </c>
      <c r="E714" s="1">
        <v>0</v>
      </c>
      <c r="F714" s="1">
        <v>0</v>
      </c>
      <c r="G714" s="2">
        <f t="shared" si="10"/>
        <v>733.39179999999988</v>
      </c>
      <c r="H714" s="2">
        <f t="shared" si="11"/>
        <v>0.40000000000009095</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195.16</v>
      </c>
      <c r="D719" s="1">
        <f>'PR-RAS'!E726</f>
        <v>0</v>
      </c>
      <c r="E719" s="1">
        <v>0</v>
      </c>
      <c r="F719" s="1">
        <v>0</v>
      </c>
      <c r="G719" s="2">
        <f t="shared" si="10"/>
        <v>140.12487999999999</v>
      </c>
      <c r="H719" s="2">
        <f t="shared" si="11"/>
        <v>0.15999999999999659</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1820.07</v>
      </c>
      <c r="D816" s="1">
        <f>'PR-RAS'!E823</f>
        <v>0</v>
      </c>
      <c r="E816" s="1">
        <v>0</v>
      </c>
      <c r="F816" s="1">
        <v>0</v>
      </c>
      <c r="G816" s="2">
        <f t="shared" si="18"/>
        <v>1483.3570499999998</v>
      </c>
      <c r="H816" s="2">
        <f t="shared" si="19"/>
        <v>6.9999999999936335E-2</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100929.8</v>
      </c>
      <c r="D1480" s="6"/>
      <c r="E1480" s="6">
        <v>0</v>
      </c>
      <c r="F1480" s="6">
        <v>0</v>
      </c>
      <c r="G1480" s="7">
        <f t="shared" ref="G1480:G1580" si="34">B1480/1000*C1480</f>
        <v>100.9298</v>
      </c>
      <c r="H1480" s="7">
        <f t="shared" ref="H1480:H1580" si="35">ABS(C1480-ROUND(C1480,0))</f>
        <v>0.19999999999708962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625335.34000000008</v>
      </c>
      <c r="D1481" s="1">
        <v>0</v>
      </c>
      <c r="E1481" s="1">
        <v>0</v>
      </c>
      <c r="F1481" s="1">
        <v>0</v>
      </c>
      <c r="G1481" s="2">
        <f t="shared" si="34"/>
        <v>1250.6706800000002</v>
      </c>
      <c r="H1481" s="2">
        <f t="shared" si="35"/>
        <v>0.34000000008381903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624268.03</v>
      </c>
      <c r="D1483" s="1">
        <v>0</v>
      </c>
      <c r="E1483" s="1">
        <v>0</v>
      </c>
      <c r="F1483" s="1">
        <v>0</v>
      </c>
      <c r="G1483" s="2">
        <f t="shared" si="34"/>
        <v>2497.0721200000003</v>
      </c>
      <c r="H1483" s="2">
        <f t="shared" si="35"/>
        <v>3.0000000027939677E-2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507798.54</v>
      </c>
      <c r="D1484" s="1">
        <v>0</v>
      </c>
      <c r="E1484" s="1">
        <v>0</v>
      </c>
      <c r="F1484" s="1">
        <v>0</v>
      </c>
      <c r="G1484" s="2">
        <f t="shared" si="34"/>
        <v>2538.9926999999998</v>
      </c>
      <c r="H1484" s="2">
        <f t="shared" si="35"/>
        <v>0.46000000002095476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111475.35</v>
      </c>
      <c r="D1485" s="1">
        <v>0</v>
      </c>
      <c r="E1485" s="1">
        <v>0</v>
      </c>
      <c r="F1485" s="1">
        <v>0</v>
      </c>
      <c r="G1485" s="2">
        <f t="shared" si="34"/>
        <v>668.85210000000006</v>
      </c>
      <c r="H1485" s="2">
        <f t="shared" si="35"/>
        <v>0.35000000000582077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502.63</v>
      </c>
      <c r="D1489" s="1">
        <v>0</v>
      </c>
      <c r="E1489" s="1">
        <v>0</v>
      </c>
      <c r="F1489" s="1">
        <v>0</v>
      </c>
      <c r="G1489" s="2">
        <f t="shared" si="34"/>
        <v>5.0263</v>
      </c>
      <c r="H1489" s="2">
        <f t="shared" si="35"/>
        <v>0.37000000000000455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4491.51</v>
      </c>
      <c r="D1491" s="1">
        <v>0</v>
      </c>
      <c r="E1491" s="1">
        <v>0</v>
      </c>
      <c r="F1491" s="1">
        <v>0</v>
      </c>
      <c r="G1491" s="2">
        <f t="shared" si="34"/>
        <v>53.898120000000006</v>
      </c>
      <c r="H1491" s="2">
        <f t="shared" si="35"/>
        <v>0.48999999999978172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1067.31</v>
      </c>
      <c r="D1492" s="1">
        <v>0</v>
      </c>
      <c r="E1492" s="1">
        <v>0</v>
      </c>
      <c r="F1492" s="1">
        <v>0</v>
      </c>
      <c r="G1492" s="2">
        <f t="shared" si="34"/>
        <v>13.875029999999999</v>
      </c>
      <c r="H1492" s="2">
        <f t="shared" si="35"/>
        <v>0.30999999999994543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626978.21000000008</v>
      </c>
      <c r="D1499" s="1">
        <v>0</v>
      </c>
      <c r="E1499" s="1">
        <v>0</v>
      </c>
      <c r="F1499" s="1">
        <v>0</v>
      </c>
      <c r="G1499" s="2">
        <f t="shared" si="34"/>
        <v>12539.564200000003</v>
      </c>
      <c r="H1499" s="2">
        <f t="shared" si="35"/>
        <v>0.21000000007916242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625910.9</v>
      </c>
      <c r="D1501" s="1">
        <v>0</v>
      </c>
      <c r="E1501" s="1">
        <v>0</v>
      </c>
      <c r="F1501" s="1">
        <v>0</v>
      </c>
      <c r="G1501" s="2">
        <f t="shared" si="34"/>
        <v>13770.0398</v>
      </c>
      <c r="H1501" s="2">
        <f t="shared" si="35"/>
        <v>9.9999999976716936E-2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498308.02</v>
      </c>
      <c r="D1502" s="1">
        <v>0</v>
      </c>
      <c r="E1502" s="1">
        <v>0</v>
      </c>
      <c r="F1502" s="1">
        <v>0</v>
      </c>
      <c r="G1502" s="2">
        <f t="shared" si="34"/>
        <v>11461.08446</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126938.81</v>
      </c>
      <c r="D1503" s="1">
        <v>0</v>
      </c>
      <c r="E1503" s="1">
        <v>0</v>
      </c>
      <c r="F1503" s="1">
        <v>0</v>
      </c>
      <c r="G1503" s="2">
        <f t="shared" si="34"/>
        <v>3046.5314400000002</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502.63</v>
      </c>
      <c r="D1507" s="1">
        <v>0</v>
      </c>
      <c r="E1507" s="1">
        <v>0</v>
      </c>
      <c r="F1507" s="1">
        <v>0</v>
      </c>
      <c r="G1507" s="2">
        <f t="shared" si="34"/>
        <v>14.073640000000001</v>
      </c>
      <c r="H1507" s="2">
        <f t="shared" si="35"/>
        <v>0.37000000000000455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161.44</v>
      </c>
      <c r="D1509" s="1">
        <v>0</v>
      </c>
      <c r="E1509" s="1">
        <v>0</v>
      </c>
      <c r="F1509" s="1">
        <v>0</v>
      </c>
      <c r="G1509" s="2">
        <f t="shared" si="34"/>
        <v>4.8431999999999995</v>
      </c>
      <c r="H1509" s="2">
        <f t="shared" si="35"/>
        <v>0.43999999999999773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1067.31</v>
      </c>
      <c r="D1510" s="1">
        <v>0</v>
      </c>
      <c r="E1510" s="1">
        <v>0</v>
      </c>
      <c r="F1510" s="1">
        <v>0</v>
      </c>
      <c r="G1510" s="2">
        <f t="shared" si="34"/>
        <v>33.08661</v>
      </c>
      <c r="H1510" s="2">
        <f t="shared" si="35"/>
        <v>0.30999999999994543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99286.930000000051</v>
      </c>
      <c r="D1517" s="1">
        <v>0</v>
      </c>
      <c r="E1517" s="1">
        <v>0</v>
      </c>
      <c r="F1517" s="1">
        <v>0</v>
      </c>
      <c r="G1517" s="2">
        <f t="shared" si="34"/>
        <v>3772.9033400000017</v>
      </c>
      <c r="H1517" s="2">
        <f t="shared" si="35"/>
        <v>6.9999999948777258E-2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99286.93</v>
      </c>
      <c r="D1576" s="1">
        <v>0</v>
      </c>
      <c r="E1576" s="1">
        <v>0</v>
      </c>
      <c r="F1576" s="1">
        <v>0</v>
      </c>
      <c r="G1576" s="2">
        <f t="shared" si="34"/>
        <v>9630.8322100000005</v>
      </c>
      <c r="H1576" s="2">
        <f t="shared" si="35"/>
        <v>7.0000000006984919E-2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99286.93</v>
      </c>
      <c r="D1578" s="1">
        <v>0</v>
      </c>
      <c r="E1578" s="1">
        <v>0</v>
      </c>
      <c r="F1578" s="1">
        <v>0</v>
      </c>
      <c r="G1578" s="2">
        <f t="shared" si="34"/>
        <v>9829.4060699999991</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12930</v>
      </c>
      <c r="H6" s="19" t="s">
        <v>26</v>
      </c>
      <c r="I6" s="20" t="s">
        <v>27</v>
      </c>
      <c r="J6" s="4"/>
      <c r="L6" s="4"/>
      <c r="M6" s="4"/>
      <c r="N6" s="4"/>
      <c r="O6" s="4"/>
      <c r="P6" s="4"/>
      <c r="Q6" s="4"/>
      <c r="R6" s="4"/>
      <c r="S6" s="4"/>
      <c r="T6" s="4"/>
      <c r="U6" s="4"/>
      <c r="V6" s="4"/>
      <c r="W6" s="4"/>
      <c r="X6" s="4"/>
    </row>
    <row r="7" spans="1:24" ht="15" customHeight="1" x14ac:dyDescent="0.25">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2" t="s">
        <v>29</v>
      </c>
      <c r="B16" s="328" t="str">
        <f>'PR-RAS'!B6</f>
        <v xml:space="preserve">PRIHODI POSLOVANJA (šifre 61+62+63+64+65+66+67+68) </v>
      </c>
      <c r="C16" s="329"/>
      <c r="D16" s="329"/>
      <c r="E16" s="329"/>
      <c r="F16" s="330"/>
      <c r="G16" s="34" t="str">
        <f>'PR-RAS'!C6</f>
        <v>6</v>
      </c>
      <c r="H16" s="170">
        <f>'PR-RAS'!D6</f>
        <v>536814.74</v>
      </c>
      <c r="I16" s="170">
        <f>'PR-RAS'!E6</f>
        <v>644276.09999999986</v>
      </c>
      <c r="J16" s="4"/>
      <c r="K16" s="4"/>
      <c r="L16" s="4"/>
      <c r="M16" s="4"/>
      <c r="N16" s="4"/>
      <c r="O16" s="4"/>
      <c r="P16" s="4"/>
      <c r="Q16" s="4"/>
      <c r="R16" s="4"/>
      <c r="S16" s="4"/>
      <c r="T16" s="4"/>
      <c r="U16" s="4"/>
      <c r="V16" s="4"/>
      <c r="W16" s="4"/>
      <c r="X16" s="4"/>
    </row>
    <row r="17" spans="1:24" ht="12.75" customHeight="1" x14ac:dyDescent="0.25">
      <c r="A17" s="323"/>
      <c r="B17" s="331" t="str">
        <f>'PR-RAS'!B151</f>
        <v xml:space="preserve">RASHODI POSLOVANJA (šifre 31+32+34+35+36+37+38) </v>
      </c>
      <c r="C17" s="332"/>
      <c r="D17" s="332"/>
      <c r="E17" s="332"/>
      <c r="F17" s="333"/>
      <c r="G17" s="35" t="str">
        <f>'PR-RAS'!C151</f>
        <v>3</v>
      </c>
      <c r="H17" s="170">
        <f>'PR-RAS'!D151</f>
        <v>534638.55999999994</v>
      </c>
      <c r="I17" s="170">
        <f>'PR-RAS'!E151</f>
        <v>643906.87</v>
      </c>
      <c r="J17" s="4"/>
      <c r="K17" s="4"/>
      <c r="L17" s="4"/>
      <c r="M17" s="4"/>
      <c r="N17" s="4"/>
      <c r="O17" s="4"/>
      <c r="P17" s="4"/>
      <c r="Q17" s="4"/>
      <c r="R17" s="4"/>
      <c r="S17" s="4"/>
      <c r="T17" s="4"/>
      <c r="U17" s="4"/>
      <c r="V17" s="4"/>
      <c r="W17" s="4"/>
      <c r="X17" s="4"/>
    </row>
    <row r="18" spans="1:24" ht="12.75" customHeight="1" x14ac:dyDescent="0.25">
      <c r="A18" s="323"/>
      <c r="B18" s="331" t="str">
        <f>'PR-RAS'!B645</f>
        <v>Višak prihoda i primitaka raspoloživ u sljedećem razdoblju (šifre X005 + '9221-9222' - Y005 - '9222-9221')</v>
      </c>
      <c r="C18" s="332"/>
      <c r="D18" s="332"/>
      <c r="E18" s="332"/>
      <c r="F18" s="333"/>
      <c r="G18" s="35" t="str">
        <f>'PR-RAS'!C645</f>
        <v>X006</v>
      </c>
      <c r="H18" s="170">
        <f>'PR-RAS'!D645</f>
        <v>12635.600000000051</v>
      </c>
      <c r="I18" s="170">
        <f>'PR-RAS'!E645</f>
        <v>15575.759999999809</v>
      </c>
      <c r="J18" s="4"/>
      <c r="K18" s="4"/>
      <c r="L18" s="4"/>
      <c r="M18" s="4"/>
      <c r="N18" s="4"/>
      <c r="O18" s="4"/>
      <c r="P18" s="4"/>
      <c r="Q18" s="4"/>
      <c r="R18" s="4"/>
      <c r="S18" s="4"/>
      <c r="T18" s="4"/>
      <c r="U18" s="4"/>
      <c r="V18" s="4"/>
      <c r="W18" s="4"/>
      <c r="X18" s="4"/>
    </row>
    <row r="19" spans="1:24" ht="12.75" customHeight="1" x14ac:dyDescent="0.25">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100929.8</v>
      </c>
      <c r="J33" s="4"/>
      <c r="K33" s="4"/>
      <c r="L33" s="4"/>
      <c r="M33" s="4"/>
      <c r="N33" s="4"/>
      <c r="O33" s="4"/>
      <c r="P33" s="4"/>
      <c r="Q33" s="4"/>
      <c r="R33" s="4"/>
      <c r="S33" s="4"/>
      <c r="T33" s="4"/>
      <c r="U33" s="4"/>
      <c r="V33" s="4"/>
      <c r="W33" s="4"/>
      <c r="X33" s="4"/>
    </row>
    <row r="34" spans="1:24" ht="12.75" customHeight="1" x14ac:dyDescent="0.25">
      <c r="A34" s="323"/>
      <c r="B34" s="331" t="str">
        <f>OBVEZE!B42</f>
        <v>Stanje obveza na kraju izvještajnog razdoblja (šifre V001+V002-V004) i (šifre V007+V009)</v>
      </c>
      <c r="C34" s="332"/>
      <c r="D34" s="332"/>
      <c r="E34" s="332"/>
      <c r="F34" s="333"/>
      <c r="G34" s="158" t="str">
        <f>OBVEZE!C42</f>
        <v>V006</v>
      </c>
      <c r="H34" s="174" t="s">
        <v>46</v>
      </c>
      <c r="I34" s="175">
        <f>OBVEZE!D42</f>
        <v>99286.930000000051</v>
      </c>
      <c r="J34" s="4"/>
      <c r="K34" s="4"/>
      <c r="L34" s="4"/>
      <c r="M34" s="4"/>
      <c r="N34" s="4"/>
      <c r="O34" s="4"/>
      <c r="P34" s="4"/>
      <c r="Q34" s="4"/>
      <c r="R34" s="4"/>
      <c r="S34" s="4"/>
      <c r="T34" s="4"/>
      <c r="U34" s="4"/>
      <c r="V34" s="4"/>
      <c r="W34" s="4"/>
      <c r="X34" s="4"/>
    </row>
    <row r="35" spans="1:24" ht="12.75" customHeight="1" x14ac:dyDescent="0.25">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4"/>
      <c r="B36" s="334" t="str">
        <f>OBVEZE!B101</f>
        <v>Stanje nedospjelih obveza na kraju izvještajnog razdoblja (šifre V010 + ND23 + ND24 + 'ND dio 25,26')</v>
      </c>
      <c r="C36" s="335"/>
      <c r="D36" s="335"/>
      <c r="E36" s="335"/>
      <c r="F36" s="336"/>
      <c r="G36" s="159" t="str">
        <f>OBVEZE!C101</f>
        <v>V009</v>
      </c>
      <c r="H36" s="178" t="s">
        <v>46</v>
      </c>
      <c r="I36" s="179">
        <f>OBVEZE!D101</f>
        <v>99286.93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726" sqref="A726:XFD72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5" t="s">
        <v>51</v>
      </c>
      <c r="B2" s="346"/>
      <c r="C2" s="346"/>
      <c r="D2" s="346"/>
      <c r="E2" s="346"/>
      <c r="F2" s="346"/>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57</v>
      </c>
      <c r="B5" s="348"/>
      <c r="C5" s="214"/>
      <c r="D5" s="72"/>
      <c r="E5" s="72"/>
      <c r="F5" s="59"/>
    </row>
    <row r="6" spans="1:25" ht="12.75" customHeight="1" x14ac:dyDescent="0.2">
      <c r="A6" s="53">
        <v>6</v>
      </c>
      <c r="B6" s="85" t="s">
        <v>58</v>
      </c>
      <c r="C6" s="50" t="s">
        <v>59</v>
      </c>
      <c r="D6" s="51">
        <f>D7+D44+D50+D82+D106+D124+D133+D139</f>
        <v>536814.74</v>
      </c>
      <c r="E6" s="51">
        <f>E7+E44+E50+E82+E106+E124+E133+E139</f>
        <v>644276.09999999986</v>
      </c>
      <c r="F6" s="52">
        <f t="shared" ref="F6:F131" si="0">IF(D6&lt;&gt;0,IF(E6/D6&gt;=100,"&gt;&gt;100",E6/D6*100),"-")</f>
        <v>120.01833258155317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458558.18</v>
      </c>
      <c r="E50" s="51">
        <f>E51+E54+E59+E62+E65+E68+E71+E74+E77</f>
        <v>545936.78999999992</v>
      </c>
      <c r="F50" s="52">
        <f t="shared" si="0"/>
        <v>119.05507606472092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453271.85</v>
      </c>
      <c r="E68" s="51">
        <f t="shared" si="15"/>
        <v>542774.1</v>
      </c>
      <c r="F68" s="52">
        <f t="shared" si="0"/>
        <v>119.74582140938159</v>
      </c>
    </row>
    <row r="69" spans="1:6" ht="12.75" customHeight="1" x14ac:dyDescent="0.2">
      <c r="A69" s="53" t="s">
        <v>184</v>
      </c>
      <c r="B69" s="85" t="s">
        <v>185</v>
      </c>
      <c r="C69" s="50" t="s">
        <v>184</v>
      </c>
      <c r="D69" s="242">
        <v>453271.85</v>
      </c>
      <c r="E69" s="242">
        <v>542774.1</v>
      </c>
      <c r="F69" s="52">
        <f t="shared" si="0"/>
        <v>119.74582140938159</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5286.33</v>
      </c>
      <c r="E77" s="51">
        <f t="shared" si="18"/>
        <v>3162.69</v>
      </c>
      <c r="F77" s="52">
        <f t="shared" si="0"/>
        <v>59.827706556344381</v>
      </c>
    </row>
    <row r="78" spans="1:6" ht="12.75" customHeight="1" x14ac:dyDescent="0.2">
      <c r="A78" s="53">
        <v>6391</v>
      </c>
      <c r="B78" s="85" t="s">
        <v>202</v>
      </c>
      <c r="C78" s="50" t="s">
        <v>203</v>
      </c>
      <c r="D78" s="242">
        <v>3581.61</v>
      </c>
      <c r="E78" s="242">
        <v>29.59</v>
      </c>
      <c r="F78" s="52">
        <f t="shared" si="0"/>
        <v>0.82616476947518014</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1704.72</v>
      </c>
      <c r="E80" s="242">
        <v>3133.1</v>
      </c>
      <c r="F80" s="52">
        <f t="shared" si="0"/>
        <v>183.78971326669483</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6042.12</v>
      </c>
      <c r="E106" s="51">
        <f t="shared" si="23"/>
        <v>1704.62</v>
      </c>
      <c r="F106" s="52">
        <f t="shared" si="0"/>
        <v>28.212283105929703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6042.12</v>
      </c>
      <c r="E112" s="51">
        <f t="shared" si="25"/>
        <v>1704.62</v>
      </c>
      <c r="F112" s="52">
        <f t="shared" si="0"/>
        <v>28.212283105929703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6042.12</v>
      </c>
      <c r="E117" s="242">
        <v>1704.62</v>
      </c>
      <c r="F117" s="52">
        <f t="shared" si="0"/>
        <v>28.212283105929703</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2428.81</v>
      </c>
      <c r="E124" s="51">
        <f t="shared" si="27"/>
        <v>2248.85</v>
      </c>
      <c r="F124" s="52">
        <f t="shared" si="0"/>
        <v>92.590610216525775</v>
      </c>
    </row>
    <row r="125" spans="1:6" ht="12.75" customHeight="1" x14ac:dyDescent="0.2">
      <c r="A125" s="53">
        <v>661</v>
      </c>
      <c r="B125" s="86" t="s">
        <v>296</v>
      </c>
      <c r="C125" s="50" t="s">
        <v>297</v>
      </c>
      <c r="D125" s="51">
        <f t="shared" ref="D125:E125" si="28">SUM(D126:D127)</f>
        <v>2402.27</v>
      </c>
      <c r="E125" s="51">
        <f t="shared" si="28"/>
        <v>2193.85</v>
      </c>
      <c r="F125" s="52">
        <f t="shared" si="0"/>
        <v>91.324039346118454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2402.27</v>
      </c>
      <c r="E127" s="242">
        <v>2193.85</v>
      </c>
      <c r="F127" s="52">
        <f t="shared" si="0"/>
        <v>91.324039346118454</v>
      </c>
    </row>
    <row r="128" spans="1:6" ht="22.8" x14ac:dyDescent="0.2">
      <c r="A128" s="53">
        <v>663</v>
      </c>
      <c r="B128" s="231" t="s">
        <v>302</v>
      </c>
      <c r="C128" s="50" t="s">
        <v>303</v>
      </c>
      <c r="D128" s="51">
        <f t="shared" ref="D128:E128" si="29">SUM(D129:D132)</f>
        <v>26.54</v>
      </c>
      <c r="E128" s="51">
        <f t="shared" si="29"/>
        <v>55</v>
      </c>
      <c r="F128" s="52">
        <f t="shared" si="0"/>
        <v>207.23436322532027</v>
      </c>
    </row>
    <row r="129" spans="1:6" ht="12.75" customHeight="1" x14ac:dyDescent="0.2">
      <c r="A129" s="53">
        <v>6631</v>
      </c>
      <c r="B129" s="86" t="s">
        <v>304</v>
      </c>
      <c r="C129" s="50" t="s">
        <v>305</v>
      </c>
      <c r="D129" s="242">
        <v>26.54</v>
      </c>
      <c r="E129" s="242">
        <v>55</v>
      </c>
      <c r="F129" s="52">
        <f t="shared" si="0"/>
        <v>207.23436322532027</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69693.72</v>
      </c>
      <c r="E133" s="51">
        <f t="shared" si="30"/>
        <v>94385.84</v>
      </c>
      <c r="F133" s="52">
        <f t="shared" ref="F133:F223" si="31">IF(D133&lt;&gt;0,IF(E133/D133&gt;=100,"&gt;&gt;100",E133/D133*100),"-")</f>
        <v>135.42947628566819</v>
      </c>
    </row>
    <row r="134" spans="1:6" ht="22.8" x14ac:dyDescent="0.2">
      <c r="A134" s="53">
        <v>671</v>
      </c>
      <c r="B134" s="232" t="s">
        <v>314</v>
      </c>
      <c r="C134" s="50" t="s">
        <v>315</v>
      </c>
      <c r="D134" s="51">
        <f t="shared" ref="D134:E134" si="32">SUM(D135:D137)</f>
        <v>69693.72</v>
      </c>
      <c r="E134" s="51">
        <f t="shared" si="32"/>
        <v>94385.84</v>
      </c>
      <c r="F134" s="52">
        <f t="shared" si="31"/>
        <v>135.42947628566819</v>
      </c>
    </row>
    <row r="135" spans="1:6" ht="12.75" customHeight="1" x14ac:dyDescent="0.2">
      <c r="A135" s="53">
        <v>6711</v>
      </c>
      <c r="B135" s="85" t="s">
        <v>316</v>
      </c>
      <c r="C135" s="50" t="s">
        <v>317</v>
      </c>
      <c r="D135" s="242">
        <v>69693.72</v>
      </c>
      <c r="E135" s="242">
        <v>93460.84</v>
      </c>
      <c r="F135" s="52">
        <f t="shared" si="31"/>
        <v>134.10224048881304</v>
      </c>
    </row>
    <row r="136" spans="1:6" ht="22.8" x14ac:dyDescent="0.2">
      <c r="A136" s="53">
        <v>6712</v>
      </c>
      <c r="B136" s="232" t="s">
        <v>318</v>
      </c>
      <c r="C136" s="50" t="s">
        <v>319</v>
      </c>
      <c r="D136" s="242">
        <v>0</v>
      </c>
      <c r="E136" s="242">
        <v>925</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91.91</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91.91</v>
      </c>
      <c r="E150" s="242">
        <v>0</v>
      </c>
      <c r="F150" s="52">
        <f t="shared" si="31"/>
        <v>0</v>
      </c>
    </row>
    <row r="151" spans="1:6" ht="12.75" customHeight="1" x14ac:dyDescent="0.2">
      <c r="A151" s="53">
        <v>3</v>
      </c>
      <c r="B151" s="85" t="s">
        <v>348</v>
      </c>
      <c r="C151" s="50" t="s">
        <v>56</v>
      </c>
      <c r="D151" s="51">
        <f t="shared" ref="D151:E151" si="35">D152+D163+D196+D215+D224+D252+D263</f>
        <v>534638.55999999994</v>
      </c>
      <c r="E151" s="51">
        <f t="shared" si="35"/>
        <v>643906.87</v>
      </c>
      <c r="F151" s="52">
        <f t="shared" si="31"/>
        <v>120.43779071977153</v>
      </c>
    </row>
    <row r="152" spans="1:6" ht="12.75" customHeight="1" x14ac:dyDescent="0.2">
      <c r="A152" s="53">
        <v>31</v>
      </c>
      <c r="B152" s="85" t="s">
        <v>349</v>
      </c>
      <c r="C152" s="50" t="s">
        <v>35</v>
      </c>
      <c r="D152" s="51">
        <f t="shared" ref="D152:E152" si="36">D153+D158+D159</f>
        <v>435802.92</v>
      </c>
      <c r="E152" s="51">
        <f t="shared" si="36"/>
        <v>498202.38</v>
      </c>
      <c r="F152" s="52">
        <f t="shared" si="31"/>
        <v>114.31827487525783</v>
      </c>
    </row>
    <row r="153" spans="1:6" ht="12.75" customHeight="1" x14ac:dyDescent="0.2">
      <c r="A153" s="53">
        <v>311</v>
      </c>
      <c r="B153" s="85" t="s">
        <v>350</v>
      </c>
      <c r="C153" s="50" t="s">
        <v>351</v>
      </c>
      <c r="D153" s="51">
        <f t="shared" ref="D153:E153" si="37">SUM(D154:D157)</f>
        <v>360138.49</v>
      </c>
      <c r="E153" s="51">
        <f t="shared" si="37"/>
        <v>411979.88</v>
      </c>
      <c r="F153" s="52">
        <f t="shared" si="31"/>
        <v>114.3948484928673</v>
      </c>
    </row>
    <row r="154" spans="1:6" ht="12.75" customHeight="1" x14ac:dyDescent="0.2">
      <c r="A154" s="53">
        <v>3111</v>
      </c>
      <c r="B154" s="85" t="s">
        <v>352</v>
      </c>
      <c r="C154" s="50" t="s">
        <v>353</v>
      </c>
      <c r="D154" s="242">
        <v>360138.49</v>
      </c>
      <c r="E154" s="242">
        <v>411979.88</v>
      </c>
      <c r="F154" s="52">
        <f t="shared" si="31"/>
        <v>114.3948484928673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16241.57</v>
      </c>
      <c r="E158" s="242">
        <v>18245.830000000002</v>
      </c>
      <c r="F158" s="52">
        <f t="shared" si="31"/>
        <v>112.34030946515641</v>
      </c>
    </row>
    <row r="159" spans="1:6" ht="12.75" customHeight="1" x14ac:dyDescent="0.2">
      <c r="A159" s="53">
        <v>313</v>
      </c>
      <c r="B159" s="85" t="s">
        <v>362</v>
      </c>
      <c r="C159" s="50" t="s">
        <v>363</v>
      </c>
      <c r="D159" s="51">
        <f t="shared" ref="D159:E159" si="38">SUM(D160:D162)</f>
        <v>59422.86</v>
      </c>
      <c r="E159" s="51">
        <f t="shared" si="38"/>
        <v>67976.67</v>
      </c>
      <c r="F159" s="52">
        <f t="shared" si="31"/>
        <v>114.39481371310636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59422.86</v>
      </c>
      <c r="E161" s="242">
        <v>67976.67</v>
      </c>
      <c r="F161" s="52">
        <f t="shared" si="31"/>
        <v>114.39481371310636</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97015.569999999992</v>
      </c>
      <c r="E163" s="51">
        <f t="shared" si="39"/>
        <v>145201.85999999999</v>
      </c>
      <c r="F163" s="52">
        <f t="shared" si="31"/>
        <v>149.6686150480794</v>
      </c>
    </row>
    <row r="164" spans="1:6" ht="12.75" customHeight="1" x14ac:dyDescent="0.2">
      <c r="A164" s="53">
        <v>321</v>
      </c>
      <c r="B164" s="85" t="s">
        <v>371</v>
      </c>
      <c r="C164" s="50" t="s">
        <v>372</v>
      </c>
      <c r="D164" s="51">
        <f t="shared" ref="D164:E164" si="40">SUM(D165:D168)</f>
        <v>27304.679999999997</v>
      </c>
      <c r="E164" s="51">
        <f t="shared" si="40"/>
        <v>32248.61</v>
      </c>
      <c r="F164" s="52">
        <f t="shared" si="31"/>
        <v>118.10652972310976</v>
      </c>
    </row>
    <row r="165" spans="1:6" ht="12.75" customHeight="1" x14ac:dyDescent="0.2">
      <c r="A165" s="53">
        <v>3211</v>
      </c>
      <c r="B165" s="85" t="s">
        <v>373</v>
      </c>
      <c r="C165" s="50" t="s">
        <v>374</v>
      </c>
      <c r="D165" s="242">
        <v>1325.64</v>
      </c>
      <c r="E165" s="242">
        <v>1874.68</v>
      </c>
      <c r="F165" s="52">
        <f t="shared" si="31"/>
        <v>141.41697595123864</v>
      </c>
    </row>
    <row r="166" spans="1:6" ht="12.75" customHeight="1" x14ac:dyDescent="0.2">
      <c r="A166" s="53">
        <v>3212</v>
      </c>
      <c r="B166" s="85" t="s">
        <v>375</v>
      </c>
      <c r="C166" s="50" t="s">
        <v>376</v>
      </c>
      <c r="D166" s="242">
        <v>25343.3</v>
      </c>
      <c r="E166" s="242">
        <v>29841.13</v>
      </c>
      <c r="F166" s="52">
        <f t="shared" si="31"/>
        <v>117.74760982192534</v>
      </c>
    </row>
    <row r="167" spans="1:6" ht="12.75" customHeight="1" x14ac:dyDescent="0.2">
      <c r="A167" s="53">
        <v>3213</v>
      </c>
      <c r="B167" s="85" t="s">
        <v>377</v>
      </c>
      <c r="C167" s="50" t="s">
        <v>378</v>
      </c>
      <c r="D167" s="242">
        <v>367.64</v>
      </c>
      <c r="E167" s="242">
        <v>92.91</v>
      </c>
      <c r="F167" s="52">
        <f t="shared" si="31"/>
        <v>25.272005222500272</v>
      </c>
    </row>
    <row r="168" spans="1:6" ht="12.75" customHeight="1" x14ac:dyDescent="0.2">
      <c r="A168" s="53">
        <v>3214</v>
      </c>
      <c r="B168" s="85" t="s">
        <v>379</v>
      </c>
      <c r="C168" s="50" t="s">
        <v>380</v>
      </c>
      <c r="D168" s="242">
        <v>268.10000000000002</v>
      </c>
      <c r="E168" s="242">
        <v>439.89</v>
      </c>
      <c r="F168" s="52">
        <f t="shared" si="31"/>
        <v>164.07683700111897</v>
      </c>
    </row>
    <row r="169" spans="1:6" ht="12.75" customHeight="1" x14ac:dyDescent="0.2">
      <c r="A169" s="53">
        <v>322</v>
      </c>
      <c r="B169" s="85" t="s">
        <v>381</v>
      </c>
      <c r="C169" s="50" t="s">
        <v>382</v>
      </c>
      <c r="D169" s="51">
        <f t="shared" ref="D169:E169" si="41">SUM(D170:D176)</f>
        <v>19920.75</v>
      </c>
      <c r="E169" s="51">
        <f t="shared" si="41"/>
        <v>42417.63</v>
      </c>
      <c r="F169" s="52">
        <f t="shared" si="31"/>
        <v>212.93189262452466</v>
      </c>
    </row>
    <row r="170" spans="1:6" ht="12.75" customHeight="1" x14ac:dyDescent="0.2">
      <c r="A170" s="53">
        <v>3221</v>
      </c>
      <c r="B170" s="85" t="s">
        <v>383</v>
      </c>
      <c r="C170" s="50" t="s">
        <v>384</v>
      </c>
      <c r="D170" s="242">
        <v>1497.71</v>
      </c>
      <c r="E170" s="242">
        <v>2190.5</v>
      </c>
      <c r="F170" s="52">
        <f t="shared" si="31"/>
        <v>146.25661843748122</v>
      </c>
    </row>
    <row r="171" spans="1:6" ht="12.75" customHeight="1" x14ac:dyDescent="0.2">
      <c r="A171" s="53">
        <v>3222</v>
      </c>
      <c r="B171" s="85" t="s">
        <v>385</v>
      </c>
      <c r="C171" s="50" t="s">
        <v>386</v>
      </c>
      <c r="D171" s="242">
        <v>6961.88</v>
      </c>
      <c r="E171" s="242">
        <v>21947.919999999998</v>
      </c>
      <c r="F171" s="52">
        <f t="shared" si="31"/>
        <v>315.2585221233345</v>
      </c>
    </row>
    <row r="172" spans="1:6" ht="12.75" customHeight="1" x14ac:dyDescent="0.2">
      <c r="A172" s="53">
        <v>3223</v>
      </c>
      <c r="B172" s="85" t="s">
        <v>387</v>
      </c>
      <c r="C172" s="50" t="s">
        <v>388</v>
      </c>
      <c r="D172" s="242">
        <v>10628.45</v>
      </c>
      <c r="E172" s="242">
        <v>16294.51</v>
      </c>
      <c r="F172" s="52">
        <f t="shared" si="31"/>
        <v>153.31031335707465</v>
      </c>
    </row>
    <row r="173" spans="1:6" ht="12.75" customHeight="1" x14ac:dyDescent="0.2">
      <c r="A173" s="53">
        <v>3224</v>
      </c>
      <c r="B173" s="85" t="s">
        <v>389</v>
      </c>
      <c r="C173" s="50" t="s">
        <v>390</v>
      </c>
      <c r="D173" s="242">
        <v>832.71</v>
      </c>
      <c r="E173" s="242">
        <v>1231.02</v>
      </c>
      <c r="F173" s="52">
        <f t="shared" si="31"/>
        <v>147.83297906834312</v>
      </c>
    </row>
    <row r="174" spans="1:6" ht="12.75" customHeight="1" x14ac:dyDescent="0.2">
      <c r="A174" s="53">
        <v>3225</v>
      </c>
      <c r="B174" s="85" t="s">
        <v>391</v>
      </c>
      <c r="C174" s="50" t="s">
        <v>392</v>
      </c>
      <c r="D174" s="242">
        <v>0</v>
      </c>
      <c r="E174" s="242">
        <v>638.67999999999995</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115</v>
      </c>
      <c r="F176" s="52" t="str">
        <f t="shared" si="31"/>
        <v>-</v>
      </c>
    </row>
    <row r="177" spans="1:6" ht="12.75" customHeight="1" x14ac:dyDescent="0.2">
      <c r="A177" s="53">
        <v>323</v>
      </c>
      <c r="B177" s="85" t="s">
        <v>397</v>
      </c>
      <c r="C177" s="50" t="s">
        <v>398</v>
      </c>
      <c r="D177" s="51">
        <f t="shared" ref="D177:E177" si="42">SUM(D178:D186)</f>
        <v>46490.59</v>
      </c>
      <c r="E177" s="51">
        <f t="shared" si="42"/>
        <v>63504.570000000007</v>
      </c>
      <c r="F177" s="52">
        <f t="shared" si="31"/>
        <v>136.59661019574071</v>
      </c>
    </row>
    <row r="178" spans="1:6" ht="12.75" customHeight="1" x14ac:dyDescent="0.2">
      <c r="A178" s="53">
        <v>3231</v>
      </c>
      <c r="B178" s="85" t="s">
        <v>399</v>
      </c>
      <c r="C178" s="50" t="s">
        <v>400</v>
      </c>
      <c r="D178" s="242">
        <v>1679.23</v>
      </c>
      <c r="E178" s="242">
        <v>1770.76</v>
      </c>
      <c r="F178" s="52">
        <f t="shared" si="31"/>
        <v>105.45071252895673</v>
      </c>
    </row>
    <row r="179" spans="1:6" ht="12.75" customHeight="1" x14ac:dyDescent="0.2">
      <c r="A179" s="53">
        <v>3232</v>
      </c>
      <c r="B179" s="85" t="s">
        <v>401</v>
      </c>
      <c r="C179" s="50" t="s">
        <v>402</v>
      </c>
      <c r="D179" s="242">
        <v>2608.63</v>
      </c>
      <c r="E179" s="242">
        <v>2093.66</v>
      </c>
      <c r="F179" s="52">
        <f t="shared" si="31"/>
        <v>80.258986517827353</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1775.28</v>
      </c>
      <c r="E181" s="242">
        <v>1828.02</v>
      </c>
      <c r="F181" s="52">
        <f t="shared" si="31"/>
        <v>102.97079897255644</v>
      </c>
    </row>
    <row r="182" spans="1:6" ht="12.75" customHeight="1" x14ac:dyDescent="0.2">
      <c r="A182" s="53">
        <v>3235</v>
      </c>
      <c r="B182" s="85" t="s">
        <v>407</v>
      </c>
      <c r="C182" s="50" t="s">
        <v>408</v>
      </c>
      <c r="D182" s="242">
        <v>35669.589999999997</v>
      </c>
      <c r="E182" s="242">
        <v>56044.58</v>
      </c>
      <c r="F182" s="52">
        <f t="shared" si="31"/>
        <v>157.12145836271179</v>
      </c>
    </row>
    <row r="183" spans="1:6" ht="12.75" customHeight="1" x14ac:dyDescent="0.2">
      <c r="A183" s="53">
        <v>3236</v>
      </c>
      <c r="B183" s="85" t="s">
        <v>409</v>
      </c>
      <c r="C183" s="50" t="s">
        <v>410</v>
      </c>
      <c r="D183" s="242">
        <v>2572</v>
      </c>
      <c r="E183" s="242">
        <v>132.55000000000001</v>
      </c>
      <c r="F183" s="52">
        <f t="shared" si="31"/>
        <v>5.1535769828926909</v>
      </c>
    </row>
    <row r="184" spans="1:6" ht="12.75" customHeight="1" x14ac:dyDescent="0.2">
      <c r="A184" s="53">
        <v>3237</v>
      </c>
      <c r="B184" s="85" t="s">
        <v>411</v>
      </c>
      <c r="C184" s="50" t="s">
        <v>412</v>
      </c>
      <c r="D184" s="242">
        <v>1360.4</v>
      </c>
      <c r="E184" s="242">
        <v>0</v>
      </c>
      <c r="F184" s="52">
        <f t="shared" si="31"/>
        <v>0</v>
      </c>
    </row>
    <row r="185" spans="1:6" ht="12.75" customHeight="1" x14ac:dyDescent="0.2">
      <c r="A185" s="53">
        <v>3238</v>
      </c>
      <c r="B185" s="85" t="s">
        <v>413</v>
      </c>
      <c r="C185" s="50" t="s">
        <v>414</v>
      </c>
      <c r="D185" s="242">
        <v>785.64</v>
      </c>
      <c r="E185" s="242">
        <v>1535.46</v>
      </c>
      <c r="F185" s="52">
        <f t="shared" si="31"/>
        <v>195.44065984420348</v>
      </c>
    </row>
    <row r="186" spans="1:6" ht="12.75" customHeight="1" x14ac:dyDescent="0.2">
      <c r="A186" s="53">
        <v>3239</v>
      </c>
      <c r="B186" s="85" t="s">
        <v>415</v>
      </c>
      <c r="C186" s="50" t="s">
        <v>416</v>
      </c>
      <c r="D186" s="242">
        <v>39.82</v>
      </c>
      <c r="E186" s="242">
        <v>99.54</v>
      </c>
      <c r="F186" s="52">
        <f t="shared" si="31"/>
        <v>249.97488699146157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3299.55</v>
      </c>
      <c r="E188" s="51">
        <f t="shared" si="43"/>
        <v>7031.05</v>
      </c>
      <c r="F188" s="52">
        <f t="shared" si="31"/>
        <v>213.09117910018034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195.16</v>
      </c>
      <c r="E190" s="242">
        <v>2064.4</v>
      </c>
      <c r="F190" s="52">
        <f t="shared" si="31"/>
        <v>1057.7987292477967</v>
      </c>
    </row>
    <row r="191" spans="1:6" ht="12.75" customHeight="1" x14ac:dyDescent="0.2">
      <c r="A191" s="53">
        <v>3293</v>
      </c>
      <c r="B191" s="85" t="s">
        <v>425</v>
      </c>
      <c r="C191" s="50" t="s">
        <v>426</v>
      </c>
      <c r="D191" s="242">
        <v>345.54</v>
      </c>
      <c r="E191" s="242">
        <v>1056.95</v>
      </c>
      <c r="F191" s="52">
        <f t="shared" si="31"/>
        <v>305.88354459686286</v>
      </c>
    </row>
    <row r="192" spans="1:6" ht="12.75" customHeight="1" x14ac:dyDescent="0.2">
      <c r="A192" s="53">
        <v>3294</v>
      </c>
      <c r="B192" s="85" t="s">
        <v>427</v>
      </c>
      <c r="C192" s="50" t="s">
        <v>428</v>
      </c>
      <c r="D192" s="242">
        <v>106.18</v>
      </c>
      <c r="E192" s="242">
        <v>108.09</v>
      </c>
      <c r="F192" s="52">
        <f t="shared" si="31"/>
        <v>101.79883217178376</v>
      </c>
    </row>
    <row r="193" spans="1:6" ht="12.75" customHeight="1" x14ac:dyDescent="0.2">
      <c r="A193" s="53">
        <v>3295</v>
      </c>
      <c r="B193" s="85" t="s">
        <v>429</v>
      </c>
      <c r="C193" s="50" t="s">
        <v>430</v>
      </c>
      <c r="D193" s="242">
        <v>1469.91</v>
      </c>
      <c r="E193" s="242">
        <v>1648.86</v>
      </c>
      <c r="F193" s="52">
        <f t="shared" si="31"/>
        <v>112.17421474784169</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1182.76</v>
      </c>
      <c r="E195" s="242">
        <v>2152.75</v>
      </c>
      <c r="F195" s="52">
        <f t="shared" si="31"/>
        <v>182.0107206872062</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1820.07</v>
      </c>
      <c r="E252" s="51">
        <f t="shared" si="63"/>
        <v>0</v>
      </c>
      <c r="F252" s="52">
        <f t="shared" ref="F252:F258" si="64">IF(D252&lt;&gt;0,IF(E252/D252&gt;=100,"&gt;&gt;100",E252/D252*100),"-")</f>
        <v>0</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1820.07</v>
      </c>
      <c r="E259" s="51">
        <f t="shared" si="66"/>
        <v>0</v>
      </c>
      <c r="F259" s="52">
        <f t="shared" ref="F259:F262" si="67">IF(D259&lt;&gt;0,IF(E259/D259&gt;=100,"&gt;&gt;100",E259/D259*100),"-")</f>
        <v>0</v>
      </c>
    </row>
    <row r="260" spans="1:6" ht="12.75" customHeight="1" x14ac:dyDescent="0.2">
      <c r="A260" s="53">
        <v>3721</v>
      </c>
      <c r="B260" s="85" t="s">
        <v>559</v>
      </c>
      <c r="C260" s="50" t="s">
        <v>560</v>
      </c>
      <c r="D260" s="242">
        <v>1820.07</v>
      </c>
      <c r="E260" s="242">
        <v>0</v>
      </c>
      <c r="F260" s="52">
        <f t="shared" si="67"/>
        <v>0</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502.63</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502.63</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502.63</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534638.55999999994</v>
      </c>
      <c r="E289" s="51">
        <f t="shared" si="79"/>
        <v>643906.87</v>
      </c>
      <c r="F289" s="52">
        <f t="shared" si="76"/>
        <v>120.43779071977153</v>
      </c>
    </row>
    <row r="290" spans="1:6" ht="12.75" customHeight="1" x14ac:dyDescent="0.2">
      <c r="A290" s="53" t="s">
        <v>608</v>
      </c>
      <c r="B290" s="85" t="s">
        <v>619</v>
      </c>
      <c r="C290" s="50" t="s">
        <v>620</v>
      </c>
      <c r="D290" s="51">
        <f>IF(D6&gt;=D289,D6-D289,0)</f>
        <v>2176.1800000000512</v>
      </c>
      <c r="E290" s="51">
        <f>IF(E6&gt;=E289,E6-E289,0)</f>
        <v>369.22999999986496</v>
      </c>
      <c r="F290" s="52">
        <f t="shared" si="76"/>
        <v>16.966886930302469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10459.42</v>
      </c>
      <c r="E292" s="242">
        <v>16273.84</v>
      </c>
      <c r="F292" s="52">
        <f t="shared" si="76"/>
        <v>155.59027173590886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0</v>
      </c>
      <c r="E350" s="51">
        <f t="shared" si="95"/>
        <v>1067.31</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0</v>
      </c>
      <c r="E363" s="51">
        <f t="shared" si="99"/>
        <v>1067.31</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925</v>
      </c>
      <c r="F369" s="52" t="str">
        <f t="shared" si="81"/>
        <v>-</v>
      </c>
    </row>
    <row r="370" spans="1:6" ht="12.75" customHeight="1" x14ac:dyDescent="0.2">
      <c r="A370" s="53">
        <v>4221</v>
      </c>
      <c r="B370" s="85" t="s">
        <v>674</v>
      </c>
      <c r="C370" s="50" t="s">
        <v>766</v>
      </c>
      <c r="D370" s="242">
        <v>0</v>
      </c>
      <c r="E370" s="242">
        <v>925</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142.31</v>
      </c>
      <c r="F383" s="52" t="str">
        <f t="shared" si="81"/>
        <v>-</v>
      </c>
    </row>
    <row r="384" spans="1:6" ht="12.75" customHeight="1" x14ac:dyDescent="0.2">
      <c r="A384" s="53">
        <v>4241</v>
      </c>
      <c r="B384" s="85" t="s">
        <v>783</v>
      </c>
      <c r="C384" s="50" t="s">
        <v>784</v>
      </c>
      <c r="D384" s="242">
        <v>0</v>
      </c>
      <c r="E384" s="242">
        <v>142.31</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1067.31</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536814.74</v>
      </c>
      <c r="E412" s="51">
        <f>E6+E298</f>
        <v>644276.09999999986</v>
      </c>
      <c r="F412" s="52">
        <f t="shared" si="81"/>
        <v>120.01833258155317</v>
      </c>
    </row>
    <row r="413" spans="1:6" ht="12.75" customHeight="1" x14ac:dyDescent="0.2">
      <c r="A413" s="53" t="s">
        <v>608</v>
      </c>
      <c r="B413" s="85" t="s">
        <v>831</v>
      </c>
      <c r="C413" s="50" t="s">
        <v>832</v>
      </c>
      <c r="D413" s="51">
        <f t="shared" ref="D413:E413" si="112">D289+D350</f>
        <v>534638.55999999994</v>
      </c>
      <c r="E413" s="51">
        <f t="shared" si="112"/>
        <v>644974.18000000005</v>
      </c>
      <c r="F413" s="52">
        <f t="shared" si="81"/>
        <v>120.63742278521777</v>
      </c>
    </row>
    <row r="414" spans="1:6" ht="12.75" customHeight="1" x14ac:dyDescent="0.2">
      <c r="A414" s="53" t="s">
        <v>608</v>
      </c>
      <c r="B414" s="85" t="s">
        <v>833</v>
      </c>
      <c r="C414" s="50" t="s">
        <v>834</v>
      </c>
      <c r="D414" s="51">
        <f t="shared" ref="D414:E414" si="113">IF(D412&gt;=D413,D412-D413,0)</f>
        <v>2176.1800000000512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698.08000000019092</v>
      </c>
      <c r="F415" s="52" t="str">
        <f t="shared" si="81"/>
        <v>-</v>
      </c>
    </row>
    <row r="416" spans="1:6" ht="12.75" customHeight="1" x14ac:dyDescent="0.2">
      <c r="A416" s="60" t="s">
        <v>837</v>
      </c>
      <c r="B416" s="232" t="s">
        <v>838</v>
      </c>
      <c r="C416" s="61" t="s">
        <v>839</v>
      </c>
      <c r="D416" s="51">
        <f t="shared" ref="D416:E416" si="115">IF(D292-D293+D409-D410&gt;=0,D292-D293+D409-D410,0)</f>
        <v>10459.42</v>
      </c>
      <c r="E416" s="51">
        <f t="shared" si="115"/>
        <v>16273.84</v>
      </c>
      <c r="F416" s="52">
        <f t="shared" si="81"/>
        <v>155.59027173590886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536814.74</v>
      </c>
      <c r="E639" s="51">
        <f t="shared" si="180"/>
        <v>644276.09999999986</v>
      </c>
      <c r="F639" s="52">
        <f t="shared" si="119"/>
        <v>120.01833258155317</v>
      </c>
    </row>
    <row r="640" spans="1:6" ht="12.75" customHeight="1" x14ac:dyDescent="0.2">
      <c r="A640" s="53" t="s">
        <v>608</v>
      </c>
      <c r="B640" s="85" t="s">
        <v>1277</v>
      </c>
      <c r="C640" s="50" t="s">
        <v>1278</v>
      </c>
      <c r="D640" s="51">
        <f t="shared" ref="D640:E640" si="181">D413+D528</f>
        <v>534638.55999999994</v>
      </c>
      <c r="E640" s="51">
        <f t="shared" si="181"/>
        <v>644974.18000000005</v>
      </c>
      <c r="F640" s="52">
        <f t="shared" si="119"/>
        <v>120.63742278521777</v>
      </c>
    </row>
    <row r="641" spans="1:6" ht="12.75" customHeight="1" x14ac:dyDescent="0.2">
      <c r="A641" s="53" t="s">
        <v>608</v>
      </c>
      <c r="B641" s="85" t="s">
        <v>1279</v>
      </c>
      <c r="C641" s="50" t="s">
        <v>1280</v>
      </c>
      <c r="D641" s="51">
        <f t="shared" ref="D641:E641" si="182">IF(D639&gt;=D640,D639-D640,0)</f>
        <v>2176.1800000000512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698.08000000019092</v>
      </c>
      <c r="F642" s="52" t="str">
        <f t="shared" si="119"/>
        <v>-</v>
      </c>
    </row>
    <row r="643" spans="1:6" ht="22.8" x14ac:dyDescent="0.2">
      <c r="A643" s="60" t="s">
        <v>1283</v>
      </c>
      <c r="B643" s="85" t="s">
        <v>1284</v>
      </c>
      <c r="C643" s="61" t="s">
        <v>1283</v>
      </c>
      <c r="D643" s="51">
        <f t="shared" ref="D643:E643" si="184">IF(D416-D417+D637-D638&gt;=0,D416-D417+D637-D638,0)</f>
        <v>10459.42</v>
      </c>
      <c r="E643" s="51">
        <f t="shared" si="184"/>
        <v>16273.84</v>
      </c>
      <c r="F643" s="52">
        <f t="shared" si="119"/>
        <v>155.59027173590886</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12635.600000000051</v>
      </c>
      <c r="E645" s="51">
        <f t="shared" si="186"/>
        <v>15575.759999999809</v>
      </c>
      <c r="F645" s="52">
        <f t="shared" si="119"/>
        <v>123.26885941308483</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78359.649999999994</v>
      </c>
      <c r="E647" s="243">
        <v>99286.93</v>
      </c>
      <c r="F647" s="57">
        <f t="shared" si="119"/>
        <v>126.70670427956226</v>
      </c>
    </row>
    <row r="648" spans="1:6" s="75" customFormat="1" ht="20.100000000000001" customHeight="1" x14ac:dyDescent="0.25">
      <c r="A648" s="347" t="s">
        <v>1293</v>
      </c>
      <c r="B648" s="348"/>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523.79999999999995</v>
      </c>
      <c r="F650" s="52" t="str">
        <f t="shared" si="188"/>
        <v>-</v>
      </c>
    </row>
    <row r="651" spans="1:6" ht="12.75" customHeight="1" x14ac:dyDescent="0.2">
      <c r="A651" s="53" t="s">
        <v>1298</v>
      </c>
      <c r="B651" s="85" t="s">
        <v>1299</v>
      </c>
      <c r="C651" s="50" t="s">
        <v>1298</v>
      </c>
      <c r="D651" s="242">
        <v>0</v>
      </c>
      <c r="E651" s="242">
        <v>523.79999999999995</v>
      </c>
      <c r="F651" s="52" t="str">
        <f t="shared" si="188"/>
        <v>-</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57</v>
      </c>
      <c r="E654" s="262">
        <v>57</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43</v>
      </c>
      <c r="E656" s="262">
        <v>43</v>
      </c>
      <c r="F656" s="52">
        <f t="shared" si="188"/>
        <v>100</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452737.99</v>
      </c>
      <c r="E675" s="242">
        <v>542774.1</v>
      </c>
      <c r="F675" s="52">
        <f t="shared" si="188"/>
        <v>119.88702339735173</v>
      </c>
    </row>
    <row r="676" spans="1:6" ht="22.8" x14ac:dyDescent="0.2">
      <c r="A676" s="53">
        <v>63613</v>
      </c>
      <c r="B676" s="232" t="s">
        <v>1349</v>
      </c>
      <c r="C676" s="50" t="s">
        <v>1350</v>
      </c>
      <c r="D676" s="242">
        <v>533.86</v>
      </c>
      <c r="E676" s="242">
        <v>0</v>
      </c>
      <c r="F676" s="52">
        <f t="shared" si="188"/>
        <v>0</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5057.6400000000003</v>
      </c>
      <c r="E710" s="242">
        <v>1704.62</v>
      </c>
      <c r="F710" s="52">
        <f t="shared" si="188"/>
        <v>33.703861880244531</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16241.57</v>
      </c>
      <c r="E717" s="242">
        <v>18245.830000000002</v>
      </c>
      <c r="F717" s="52">
        <f t="shared" si="188"/>
        <v>112.34030946515641</v>
      </c>
    </row>
    <row r="718" spans="1:6" ht="12.75" customHeight="1" x14ac:dyDescent="0.2">
      <c r="A718" s="53">
        <v>32121</v>
      </c>
      <c r="B718" s="85" t="s">
        <v>1415</v>
      </c>
      <c r="C718" s="50" t="s">
        <v>1416</v>
      </c>
      <c r="D718" s="242">
        <v>25343.3</v>
      </c>
      <c r="E718" s="242">
        <v>29841.13</v>
      </c>
      <c r="F718" s="52">
        <f t="shared" si="188"/>
        <v>117.74760982192534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132.56</v>
      </c>
      <c r="E720" s="242">
        <v>132.55000000000001</v>
      </c>
      <c r="F720" s="52">
        <f t="shared" si="188"/>
        <v>99.99245624622813</v>
      </c>
    </row>
    <row r="721" spans="1:6" ht="12.75" customHeight="1" x14ac:dyDescent="0.2">
      <c r="A721" s="53" t="s">
        <v>1421</v>
      </c>
      <c r="B721" s="85" t="s">
        <v>1422</v>
      </c>
      <c r="C721" s="50" t="s">
        <v>1421</v>
      </c>
      <c r="D721" s="242">
        <v>1028.5999999999999</v>
      </c>
      <c r="E721" s="242">
        <v>0</v>
      </c>
      <c r="F721" s="52">
        <f t="shared" si="188"/>
        <v>0</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195.16</v>
      </c>
      <c r="E726" s="242">
        <v>0</v>
      </c>
      <c r="F726" s="52">
        <f t="shared" si="190"/>
        <v>0</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1820.07</v>
      </c>
      <c r="E823" s="242">
        <v>0</v>
      </c>
      <c r="F823" s="52">
        <f t="shared" si="190"/>
        <v>0</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0"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12" sqref="D12"/>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100929.8</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625335.34000000008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624268.03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507798.54</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111475.35</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502.63</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4491.51</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1067.31</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626978.21000000008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625910.9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498308.02</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126938.81</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502.63</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161.44</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1067.31</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99286.930000000051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99286.93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99286.93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2859</v>
      </c>
      <c r="B1" s="361"/>
      <c r="C1" s="361"/>
      <c r="D1" s="361"/>
      <c r="E1" s="71" t="s">
        <v>3001</v>
      </c>
      <c r="F1" s="71"/>
      <c r="G1" s="71"/>
      <c r="H1" s="71"/>
      <c r="I1" s="71"/>
      <c r="J1" s="71"/>
      <c r="K1" s="71"/>
      <c r="L1" s="71"/>
      <c r="M1" s="71"/>
      <c r="N1" s="71"/>
      <c r="O1" s="71"/>
      <c r="P1" s="71"/>
    </row>
    <row r="2" spans="1:16" ht="37.5" customHeight="1" x14ac:dyDescent="0.25">
      <c r="A2" s="366" t="s">
        <v>3002</v>
      </c>
      <c r="B2" s="361"/>
      <c r="C2" s="361"/>
      <c r="D2" s="361"/>
    </row>
    <row r="3" spans="1:16" ht="29.25" customHeight="1" x14ac:dyDescent="0.25">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12930</v>
      </c>
      <c r="P3" s="71"/>
    </row>
    <row r="4" spans="1:16" ht="19.5" customHeight="1" x14ac:dyDescent="0.25">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3024</v>
      </c>
      <c r="B19" s="364"/>
      <c r="C19" s="365"/>
      <c r="D19" s="123"/>
      <c r="E19" s="71">
        <f>SUM(E20:E273)</f>
        <v>0</v>
      </c>
      <c r="F19" s="71">
        <f>SUM(F20:F273)</f>
        <v>2</v>
      </c>
      <c r="G19" s="71"/>
      <c r="H19" s="71"/>
      <c r="I19" s="71"/>
      <c r="J19" s="71"/>
      <c r="K19" s="71"/>
      <c r="L19" s="71"/>
      <c r="M19" s="71"/>
      <c r="N19" s="71"/>
      <c r="O19" s="71"/>
      <c r="P19" s="71"/>
    </row>
    <row r="20" spans="1:16" ht="20.399999999999999" x14ac:dyDescent="0.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5">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5">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5">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5">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5">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5">
      <c r="A222" s="133">
        <v>185</v>
      </c>
      <c r="B222" s="134" t="str">
        <f t="shared" si="19"/>
        <v>Provjera</v>
      </c>
      <c r="C222" s="118" t="s">
        <v>3227</v>
      </c>
      <c r="D222" s="123"/>
      <c r="E222" s="71">
        <f t="shared" si="20"/>
        <v>0</v>
      </c>
      <c r="F222" s="71">
        <f t="shared" si="21"/>
        <v>1</v>
      </c>
      <c r="G222" s="71"/>
      <c r="H222" s="71"/>
      <c r="I222" s="71"/>
      <c r="J222" s="71"/>
      <c r="K222" s="71"/>
      <c r="L222" s="71">
        <f>IF(AND('PR-RAS'!D190&gt;0,'PR-RAS'!D726=0),1,0)</f>
        <v>0</v>
      </c>
      <c r="M222" s="71">
        <f>IF(AND('PR-RAS'!E190&gt;0,'PR-RAS'!E726=0),1,0)</f>
        <v>1</v>
      </c>
      <c r="N222" s="71"/>
      <c r="O222" s="71"/>
      <c r="P222" s="71"/>
    </row>
    <row r="223" spans="1:16" ht="43.5" customHeight="1" x14ac:dyDescent="0.25">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5">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3299</v>
      </c>
    </row>
    <row r="1431" spans="10:12" ht="15.75" customHeight="1" x14ac:dyDescent="0.25"/>
    <row r="1432" spans="10:12" ht="15" customHeight="1" x14ac:dyDescent="0.25">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2" t="s">
        <v>3300</v>
      </c>
      <c r="B1" s="372"/>
      <c r="C1" s="372"/>
    </row>
    <row r="2" spans="1:17" ht="33" customHeight="1" x14ac:dyDescent="0.25">
      <c r="A2" s="373" t="s">
        <v>3301</v>
      </c>
      <c r="B2" s="374"/>
      <c r="C2" s="371"/>
      <c r="D2" s="4"/>
      <c r="E2" s="4"/>
      <c r="F2" s="4"/>
      <c r="G2" s="4"/>
      <c r="H2" s="4"/>
      <c r="I2" s="4"/>
      <c r="J2" s="4"/>
      <c r="K2" s="4"/>
      <c r="L2" s="4"/>
      <c r="M2" s="4"/>
      <c r="N2" s="4"/>
      <c r="O2" s="4"/>
      <c r="P2" s="4"/>
      <c r="Q2" s="4"/>
    </row>
    <row r="3" spans="1:17" ht="18.75" customHeight="1" x14ac:dyDescent="0.25">
      <c r="A3" s="304" t="s">
        <v>3302</v>
      </c>
      <c r="B3" s="375" t="s">
        <v>3303</v>
      </c>
      <c r="C3" s="371"/>
      <c r="D3" s="4"/>
      <c r="E3" s="4"/>
      <c r="F3" s="4"/>
      <c r="G3" s="4"/>
      <c r="H3" s="4"/>
      <c r="I3" s="4"/>
      <c r="J3" s="4"/>
      <c r="K3" s="4"/>
      <c r="L3" s="4"/>
      <c r="M3" s="4"/>
      <c r="N3" s="4"/>
      <c r="O3" s="4"/>
      <c r="P3" s="4"/>
      <c r="Q3" s="4"/>
    </row>
    <row r="4" spans="1:17" ht="37.5" hidden="1" customHeight="1" x14ac:dyDescent="0.25">
      <c r="A4" s="305" t="s">
        <v>3304</v>
      </c>
      <c r="B4" s="370" t="s">
        <v>3305</v>
      </c>
      <c r="C4" s="371"/>
      <c r="D4" s="4"/>
      <c r="E4" s="4"/>
      <c r="F4" s="4"/>
      <c r="G4" s="4"/>
      <c r="H4" s="4"/>
      <c r="I4" s="4"/>
      <c r="J4" s="4"/>
      <c r="K4" s="4"/>
      <c r="L4" s="4"/>
      <c r="M4" s="4"/>
      <c r="N4" s="4"/>
      <c r="O4" s="4"/>
      <c r="P4" s="4"/>
      <c r="Q4" s="4"/>
    </row>
    <row r="5" spans="1:17" ht="48" hidden="1" customHeight="1" x14ac:dyDescent="0.25">
      <c r="A5" s="305" t="s">
        <v>3304</v>
      </c>
      <c r="B5" s="370" t="s">
        <v>3306</v>
      </c>
      <c r="C5" s="371"/>
      <c r="D5" s="4"/>
      <c r="E5" s="4"/>
      <c r="F5" s="4"/>
      <c r="G5" s="4"/>
      <c r="H5" s="4"/>
      <c r="I5" s="4"/>
      <c r="J5" s="4"/>
      <c r="K5" s="4"/>
      <c r="L5" s="4"/>
      <c r="M5" s="4"/>
      <c r="N5" s="4"/>
      <c r="O5" s="4"/>
      <c r="P5" s="4"/>
      <c r="Q5" s="4"/>
    </row>
    <row r="6" spans="1:17" ht="59.25" hidden="1" customHeight="1" x14ac:dyDescent="0.25">
      <c r="A6" s="305" t="s">
        <v>3304</v>
      </c>
      <c r="B6" s="370" t="s">
        <v>3307</v>
      </c>
      <c r="C6" s="371"/>
      <c r="D6" s="4"/>
      <c r="E6" s="4"/>
      <c r="F6" s="4"/>
      <c r="G6" s="4"/>
      <c r="H6" s="4"/>
      <c r="I6" s="4"/>
      <c r="J6" s="4"/>
      <c r="K6" s="4"/>
      <c r="L6" s="4"/>
      <c r="M6" s="4"/>
      <c r="N6" s="4"/>
      <c r="O6" s="4"/>
      <c r="P6" s="4"/>
      <c r="Q6" s="4"/>
    </row>
    <row r="7" spans="1:17" ht="48" hidden="1" customHeight="1" x14ac:dyDescent="0.25">
      <c r="A7" s="305" t="s">
        <v>3308</v>
      </c>
      <c r="B7" s="370" t="s">
        <v>3309</v>
      </c>
      <c r="C7" s="371"/>
      <c r="D7" s="4"/>
      <c r="E7" s="4"/>
      <c r="F7" s="4"/>
      <c r="G7" s="4"/>
      <c r="H7" s="4"/>
      <c r="I7" s="4"/>
      <c r="J7" s="4"/>
      <c r="K7" s="4"/>
      <c r="L7" s="4"/>
      <c r="M7" s="4"/>
      <c r="N7" s="4"/>
      <c r="O7" s="4"/>
      <c r="P7" s="4"/>
      <c r="Q7" s="4"/>
    </row>
    <row r="8" spans="1:17" ht="41.25" hidden="1" customHeight="1" x14ac:dyDescent="0.25">
      <c r="A8" s="305" t="s">
        <v>3310</v>
      </c>
      <c r="B8" s="370" t="s">
        <v>3311</v>
      </c>
      <c r="C8" s="371"/>
      <c r="D8" s="4"/>
      <c r="E8" s="4"/>
      <c r="F8" s="4"/>
      <c r="G8" s="4"/>
      <c r="H8" s="4"/>
      <c r="I8" s="4"/>
      <c r="J8" s="4"/>
      <c r="K8" s="4"/>
      <c r="L8" s="4"/>
      <c r="M8" s="4"/>
      <c r="N8" s="4"/>
      <c r="O8" s="4"/>
      <c r="P8" s="4"/>
      <c r="Q8" s="4"/>
    </row>
    <row r="9" spans="1:17" ht="59.25" hidden="1" customHeight="1" x14ac:dyDescent="0.25">
      <c r="A9" s="305" t="s">
        <v>3312</v>
      </c>
      <c r="B9" s="370" t="s">
        <v>3313</v>
      </c>
      <c r="C9" s="371"/>
      <c r="D9" s="4"/>
      <c r="E9" s="4"/>
      <c r="F9" s="4"/>
      <c r="G9" s="4"/>
      <c r="H9" s="4"/>
      <c r="I9" s="4"/>
      <c r="J9" s="4"/>
      <c r="K9" s="4"/>
      <c r="L9" s="4"/>
      <c r="M9" s="4"/>
      <c r="N9" s="4"/>
      <c r="O9" s="4"/>
      <c r="P9" s="4"/>
      <c r="Q9" s="4"/>
    </row>
    <row r="10" spans="1:17" ht="61.5" hidden="1" customHeight="1" x14ac:dyDescent="0.25">
      <c r="A10" s="305" t="s">
        <v>3312</v>
      </c>
      <c r="B10" s="370" t="s">
        <v>3314</v>
      </c>
      <c r="C10" s="371"/>
      <c r="D10" s="4"/>
      <c r="E10" s="4"/>
      <c r="F10" s="4"/>
      <c r="G10" s="4"/>
      <c r="H10" s="4"/>
      <c r="I10" s="4"/>
      <c r="J10" s="4"/>
      <c r="K10" s="4"/>
      <c r="L10" s="4"/>
      <c r="M10" s="4"/>
      <c r="N10" s="4"/>
      <c r="O10" s="4"/>
      <c r="P10" s="4"/>
      <c r="Q10" s="4"/>
    </row>
    <row r="11" spans="1:17" ht="43.5" hidden="1" customHeight="1" x14ac:dyDescent="0.25">
      <c r="A11" s="305" t="s">
        <v>3312</v>
      </c>
      <c r="B11" s="370" t="s">
        <v>3315</v>
      </c>
      <c r="C11" s="371"/>
      <c r="D11" s="4"/>
      <c r="E11" s="4"/>
      <c r="F11" s="4"/>
      <c r="G11" s="4"/>
      <c r="H11" s="4"/>
      <c r="I11" s="4"/>
      <c r="J11" s="4"/>
      <c r="K11" s="4"/>
      <c r="L11" s="4"/>
      <c r="M11" s="4"/>
      <c r="N11" s="4"/>
      <c r="O11" s="4"/>
      <c r="P11" s="4"/>
      <c r="Q11" s="4"/>
    </row>
    <row r="12" spans="1:17" ht="27.75" hidden="1" customHeight="1" x14ac:dyDescent="0.25">
      <c r="A12" s="305" t="s">
        <v>3316</v>
      </c>
      <c r="B12" s="370" t="s">
        <v>3317</v>
      </c>
      <c r="C12" s="371"/>
      <c r="D12" s="4"/>
      <c r="E12" s="4"/>
      <c r="F12" s="4"/>
      <c r="G12" s="4"/>
      <c r="H12" s="4"/>
      <c r="I12" s="4"/>
      <c r="J12" s="4"/>
      <c r="K12" s="4"/>
      <c r="L12" s="4"/>
      <c r="M12" s="4"/>
      <c r="N12" s="4"/>
      <c r="O12" s="4"/>
      <c r="P12" s="4"/>
      <c r="Q12" s="4"/>
    </row>
    <row r="13" spans="1:17" ht="27.75" hidden="1" customHeight="1" x14ac:dyDescent="0.25">
      <c r="A13" s="305" t="s">
        <v>3318</v>
      </c>
      <c r="B13" s="370" t="s">
        <v>3319</v>
      </c>
      <c r="C13" s="371"/>
      <c r="D13" s="4"/>
      <c r="E13" s="4"/>
      <c r="F13" s="4"/>
      <c r="G13" s="4"/>
      <c r="H13" s="4"/>
      <c r="I13" s="4"/>
      <c r="J13" s="4"/>
      <c r="K13" s="4"/>
      <c r="L13" s="4"/>
      <c r="M13" s="4"/>
      <c r="N13" s="4"/>
      <c r="O13" s="4"/>
      <c r="P13" s="4"/>
      <c r="Q13" s="4"/>
    </row>
    <row r="14" spans="1:17" ht="45.75" hidden="1" customHeight="1" x14ac:dyDescent="0.25">
      <c r="A14" s="305" t="s">
        <v>3320</v>
      </c>
      <c r="B14" s="370" t="s">
        <v>3321</v>
      </c>
      <c r="C14" s="371"/>
      <c r="D14" s="4"/>
      <c r="E14" s="4"/>
      <c r="F14" s="4"/>
      <c r="G14" s="4"/>
      <c r="H14" s="4"/>
      <c r="I14" s="4"/>
      <c r="J14" s="4"/>
      <c r="K14" s="4"/>
      <c r="L14" s="4"/>
      <c r="M14" s="4"/>
      <c r="N14" s="4"/>
      <c r="O14" s="4"/>
      <c r="P14" s="4"/>
      <c r="Q14" s="4"/>
    </row>
    <row r="15" spans="1:17" ht="45.75" hidden="1" customHeight="1" x14ac:dyDescent="0.25">
      <c r="A15" s="305" t="s">
        <v>3322</v>
      </c>
      <c r="B15" s="370" t="s">
        <v>3323</v>
      </c>
      <c r="C15" s="371"/>
      <c r="D15" s="4"/>
      <c r="E15" s="4"/>
      <c r="F15" s="4"/>
      <c r="G15" s="4"/>
      <c r="H15" s="4"/>
      <c r="I15" s="4"/>
      <c r="J15" s="4"/>
      <c r="K15" s="4"/>
      <c r="L15" s="4"/>
      <c r="M15" s="4"/>
      <c r="N15" s="4"/>
      <c r="O15" s="4"/>
      <c r="P15" s="4"/>
      <c r="Q15" s="4"/>
    </row>
    <row r="16" spans="1:17" ht="51" hidden="1" customHeight="1" x14ac:dyDescent="0.25">
      <c r="A16" s="305" t="s">
        <v>3324</v>
      </c>
      <c r="B16" s="370" t="s">
        <v>3325</v>
      </c>
      <c r="C16" s="371"/>
      <c r="D16" s="4"/>
      <c r="E16" s="4"/>
      <c r="F16" s="4"/>
      <c r="G16" s="4"/>
      <c r="H16" s="4"/>
      <c r="I16" s="4"/>
      <c r="J16" s="4"/>
      <c r="K16" s="4"/>
      <c r="L16" s="4"/>
      <c r="M16" s="4"/>
      <c r="N16" s="4"/>
      <c r="O16" s="4"/>
      <c r="P16" s="4"/>
      <c r="Q16" s="4"/>
    </row>
    <row r="17" spans="1:17" ht="27.75" hidden="1" customHeight="1" x14ac:dyDescent="0.25">
      <c r="A17" s="305" t="s">
        <v>3326</v>
      </c>
      <c r="B17" s="370" t="s">
        <v>3327</v>
      </c>
      <c r="C17" s="371"/>
      <c r="D17" s="4"/>
      <c r="E17" s="4"/>
      <c r="F17" s="4"/>
      <c r="G17" s="4"/>
      <c r="H17" s="4"/>
      <c r="I17" s="4"/>
      <c r="J17" s="4"/>
      <c r="K17" s="4"/>
      <c r="L17" s="4"/>
      <c r="M17" s="4"/>
      <c r="N17" s="4"/>
      <c r="O17" s="4"/>
      <c r="P17" s="4"/>
      <c r="Q17" s="4"/>
    </row>
    <row r="18" spans="1:17" ht="27.75" hidden="1" customHeight="1" x14ac:dyDescent="0.25">
      <c r="A18" s="305" t="s">
        <v>3328</v>
      </c>
      <c r="B18" s="370" t="s">
        <v>3329</v>
      </c>
      <c r="C18" s="371"/>
      <c r="D18" s="4"/>
      <c r="E18" s="4"/>
      <c r="F18" s="4"/>
      <c r="G18" s="4"/>
      <c r="H18" s="4"/>
      <c r="I18" s="4"/>
      <c r="J18" s="4"/>
      <c r="K18" s="4"/>
      <c r="L18" s="4"/>
      <c r="M18" s="4"/>
      <c r="N18" s="4"/>
      <c r="O18" s="4"/>
      <c r="P18" s="4"/>
      <c r="Q18" s="4"/>
    </row>
    <row r="19" spans="1:17" ht="45" hidden="1" customHeight="1" x14ac:dyDescent="0.25">
      <c r="A19" s="305" t="s">
        <v>3328</v>
      </c>
      <c r="B19" s="370" t="s">
        <v>3330</v>
      </c>
      <c r="C19" s="371"/>
      <c r="D19" s="4"/>
      <c r="E19" s="4"/>
      <c r="F19" s="4"/>
      <c r="G19" s="4"/>
      <c r="H19" s="4"/>
      <c r="I19" s="4"/>
      <c r="J19" s="4"/>
      <c r="K19" s="4"/>
      <c r="L19" s="4"/>
      <c r="M19" s="4"/>
      <c r="N19" s="4"/>
      <c r="O19" s="4"/>
      <c r="P19" s="4"/>
      <c r="Q19" s="4"/>
    </row>
    <row r="20" spans="1:17" ht="45" hidden="1" customHeight="1" x14ac:dyDescent="0.25">
      <c r="A20" s="305" t="s">
        <v>3331</v>
      </c>
      <c r="B20" s="370" t="s">
        <v>3332</v>
      </c>
      <c r="C20" s="371"/>
      <c r="D20" s="4"/>
      <c r="E20" s="4"/>
      <c r="F20" s="4"/>
      <c r="G20" s="4"/>
      <c r="H20" s="4"/>
      <c r="I20" s="4"/>
      <c r="J20" s="4"/>
      <c r="K20" s="4"/>
      <c r="L20" s="4"/>
      <c r="M20" s="4"/>
      <c r="N20" s="4"/>
      <c r="O20" s="4"/>
      <c r="P20" s="4"/>
      <c r="Q20" s="4"/>
    </row>
    <row r="21" spans="1:17" ht="30" hidden="1" customHeight="1" x14ac:dyDescent="0.25">
      <c r="A21" s="305" t="s">
        <v>3333</v>
      </c>
      <c r="B21" s="370" t="s">
        <v>3334</v>
      </c>
      <c r="C21" s="371"/>
      <c r="D21" s="4"/>
      <c r="E21" s="4"/>
      <c r="F21" s="4"/>
      <c r="G21" s="4"/>
      <c r="H21" s="4"/>
      <c r="I21" s="4"/>
      <c r="J21" s="4"/>
      <c r="K21" s="4"/>
      <c r="L21" s="4"/>
      <c r="M21" s="4"/>
      <c r="N21" s="4"/>
      <c r="O21" s="4"/>
      <c r="P21" s="4"/>
      <c r="Q21" s="4"/>
    </row>
    <row r="22" spans="1:17" ht="30" hidden="1" customHeight="1" x14ac:dyDescent="0.25">
      <c r="A22" s="305" t="s">
        <v>3335</v>
      </c>
      <c r="B22" s="370" t="s">
        <v>3336</v>
      </c>
      <c r="C22" s="371"/>
      <c r="D22" s="4"/>
      <c r="E22" s="4"/>
      <c r="F22" s="4"/>
      <c r="G22" s="4"/>
      <c r="H22" s="4"/>
      <c r="I22" s="4"/>
      <c r="J22" s="4"/>
      <c r="K22" s="4"/>
      <c r="L22" s="4"/>
      <c r="M22" s="4"/>
      <c r="N22" s="4"/>
      <c r="O22" s="4"/>
      <c r="P22" s="4"/>
      <c r="Q22" s="4"/>
    </row>
    <row r="23" spans="1:17" ht="30" hidden="1" customHeight="1" x14ac:dyDescent="0.25">
      <c r="A23" s="305" t="s">
        <v>3337</v>
      </c>
      <c r="B23" s="370" t="s">
        <v>3338</v>
      </c>
      <c r="C23" s="371"/>
      <c r="D23" s="4"/>
      <c r="E23" s="4"/>
      <c r="F23" s="4"/>
      <c r="G23" s="4"/>
      <c r="H23" s="4"/>
      <c r="I23" s="4"/>
      <c r="J23" s="4"/>
      <c r="K23" s="4"/>
      <c r="L23" s="4"/>
      <c r="M23" s="4"/>
      <c r="N23" s="4"/>
      <c r="O23" s="4"/>
      <c r="P23" s="4"/>
      <c r="Q23" s="4"/>
    </row>
    <row r="24" spans="1:17" ht="30" hidden="1" customHeight="1" x14ac:dyDescent="0.25">
      <c r="A24" s="305" t="s">
        <v>3339</v>
      </c>
      <c r="B24" s="370" t="s">
        <v>3340</v>
      </c>
      <c r="C24" s="371"/>
      <c r="D24" s="4"/>
      <c r="E24" s="4"/>
      <c r="F24" s="4"/>
      <c r="G24" s="4"/>
      <c r="H24" s="4"/>
      <c r="I24" s="4"/>
      <c r="J24" s="4"/>
      <c r="K24" s="4"/>
      <c r="L24" s="4"/>
      <c r="M24" s="4"/>
      <c r="N24" s="4"/>
      <c r="O24" s="4"/>
      <c r="P24" s="4"/>
      <c r="Q24" s="4"/>
    </row>
    <row r="25" spans="1:17" ht="30" hidden="1" customHeight="1" x14ac:dyDescent="0.25">
      <c r="A25" s="305" t="s">
        <v>3341</v>
      </c>
      <c r="B25" s="370" t="s">
        <v>3342</v>
      </c>
      <c r="C25" s="371"/>
      <c r="D25" s="4"/>
      <c r="E25" s="4"/>
      <c r="F25" s="4"/>
      <c r="G25" s="4"/>
      <c r="H25" s="4"/>
      <c r="I25" s="4"/>
      <c r="J25" s="4"/>
      <c r="K25" s="4"/>
      <c r="L25" s="4"/>
      <c r="M25" s="4"/>
      <c r="N25" s="4"/>
      <c r="O25" s="4"/>
      <c r="P25" s="4"/>
      <c r="Q25" s="4"/>
    </row>
    <row r="26" spans="1:17" ht="30" hidden="1" customHeight="1" x14ac:dyDescent="0.25">
      <c r="A26" s="305" t="s">
        <v>3343</v>
      </c>
      <c r="B26" s="370" t="s">
        <v>3344</v>
      </c>
      <c r="C26" s="371"/>
      <c r="D26" s="4"/>
      <c r="E26" s="4"/>
      <c r="F26" s="4"/>
      <c r="G26" s="4"/>
      <c r="H26" s="4"/>
      <c r="I26" s="4"/>
      <c r="J26" s="4"/>
      <c r="K26" s="4"/>
      <c r="L26" s="4"/>
      <c r="M26" s="4"/>
      <c r="N26" s="4"/>
      <c r="O26" s="4"/>
      <c r="P26" s="4"/>
      <c r="Q26" s="4"/>
    </row>
    <row r="27" spans="1:17" ht="70.5" hidden="1" customHeight="1" x14ac:dyDescent="0.25">
      <c r="A27" s="305" t="s">
        <v>3345</v>
      </c>
      <c r="B27" s="370" t="s">
        <v>3346</v>
      </c>
      <c r="C27" s="371"/>
      <c r="D27" s="4"/>
      <c r="E27" s="4"/>
      <c r="F27" s="4"/>
      <c r="G27" s="4"/>
      <c r="H27" s="4"/>
      <c r="I27" s="4"/>
      <c r="J27" s="4"/>
      <c r="K27" s="4"/>
      <c r="L27" s="4"/>
      <c r="M27" s="4"/>
      <c r="N27" s="4"/>
      <c r="O27" s="4"/>
      <c r="P27" s="4"/>
      <c r="Q27" s="4"/>
    </row>
    <row r="28" spans="1:17" ht="48" hidden="1" customHeight="1" x14ac:dyDescent="0.25">
      <c r="A28" s="305" t="s">
        <v>3347</v>
      </c>
      <c r="B28" s="370" t="s">
        <v>3348</v>
      </c>
      <c r="C28" s="371"/>
      <c r="D28" s="4"/>
      <c r="E28" s="4"/>
      <c r="F28" s="4"/>
      <c r="G28" s="4"/>
      <c r="H28" s="4"/>
      <c r="I28" s="4"/>
      <c r="J28" s="4"/>
      <c r="K28" s="4"/>
      <c r="L28" s="4"/>
      <c r="M28" s="4"/>
      <c r="N28" s="4"/>
      <c r="O28" s="4"/>
      <c r="P28" s="4"/>
      <c r="Q28" s="4"/>
    </row>
    <row r="29" spans="1:17" ht="100.5" hidden="1" customHeight="1" x14ac:dyDescent="0.25">
      <c r="A29" s="305" t="s">
        <v>3349</v>
      </c>
      <c r="B29" s="370" t="s">
        <v>3350</v>
      </c>
      <c r="C29" s="371"/>
      <c r="D29" s="4"/>
      <c r="E29" s="4"/>
      <c r="F29" s="4"/>
      <c r="G29" s="4"/>
      <c r="H29" s="4"/>
      <c r="I29" s="4"/>
      <c r="J29" s="4"/>
      <c r="K29" s="4"/>
      <c r="L29" s="4"/>
      <c r="M29" s="4"/>
      <c r="N29" s="4"/>
      <c r="O29" s="4"/>
      <c r="P29" s="4"/>
      <c r="Q29" s="4"/>
    </row>
    <row r="30" spans="1:17" ht="45" hidden="1" customHeight="1" x14ac:dyDescent="0.25">
      <c r="A30" s="305" t="s">
        <v>3351</v>
      </c>
      <c r="B30" s="370" t="s">
        <v>3352</v>
      </c>
      <c r="C30" s="371"/>
      <c r="D30" s="4"/>
      <c r="E30" s="4"/>
      <c r="F30" s="4"/>
      <c r="G30" s="4"/>
      <c r="H30" s="4"/>
      <c r="I30" s="4"/>
      <c r="J30" s="4"/>
      <c r="K30" s="4"/>
      <c r="L30" s="4"/>
      <c r="M30" s="4"/>
      <c r="N30" s="4"/>
      <c r="O30" s="4"/>
      <c r="P30" s="4"/>
      <c r="Q30" s="4"/>
    </row>
    <row r="31" spans="1:17" ht="45" hidden="1" customHeight="1" x14ac:dyDescent="0.25">
      <c r="A31" s="305" t="s">
        <v>3353</v>
      </c>
      <c r="B31" s="370" t="s">
        <v>3354</v>
      </c>
      <c r="C31" s="371"/>
      <c r="D31" s="4"/>
      <c r="E31" s="4"/>
      <c r="F31" s="4"/>
      <c r="G31" s="4"/>
      <c r="H31" s="4"/>
      <c r="I31" s="4"/>
      <c r="J31" s="4"/>
      <c r="K31" s="4"/>
      <c r="L31" s="4"/>
      <c r="M31" s="4"/>
      <c r="N31" s="4"/>
      <c r="O31" s="4"/>
      <c r="P31" s="4"/>
      <c r="Q31" s="4"/>
    </row>
    <row r="32" spans="1:17" ht="45" hidden="1" customHeight="1" x14ac:dyDescent="0.25">
      <c r="A32" s="305" t="s">
        <v>3355</v>
      </c>
      <c r="B32" s="370" t="s">
        <v>3356</v>
      </c>
      <c r="C32" s="371"/>
      <c r="D32" s="4"/>
      <c r="E32" s="4"/>
      <c r="F32" s="4"/>
      <c r="G32" s="4"/>
      <c r="H32" s="4"/>
      <c r="I32" s="4"/>
      <c r="J32" s="4"/>
      <c r="K32" s="4"/>
      <c r="L32" s="4"/>
      <c r="M32" s="4"/>
      <c r="N32" s="4"/>
      <c r="O32" s="4"/>
      <c r="P32" s="4"/>
      <c r="Q32" s="4"/>
    </row>
    <row r="33" spans="1:17" ht="72" hidden="1" customHeight="1" x14ac:dyDescent="0.25">
      <c r="A33" s="305" t="s">
        <v>3357</v>
      </c>
      <c r="B33" s="370" t="s">
        <v>3358</v>
      </c>
      <c r="C33" s="371"/>
      <c r="D33" s="4"/>
      <c r="E33" s="4"/>
      <c r="F33" s="4"/>
      <c r="G33" s="4"/>
      <c r="H33" s="4"/>
      <c r="I33" s="4"/>
      <c r="J33" s="4"/>
      <c r="K33" s="4"/>
      <c r="L33" s="4"/>
      <c r="M33" s="4"/>
      <c r="N33" s="4"/>
      <c r="O33" s="4"/>
      <c r="P33" s="4"/>
      <c r="Q33" s="4"/>
    </row>
    <row r="34" spans="1:17" ht="79.5" hidden="1" customHeight="1" x14ac:dyDescent="0.25">
      <c r="A34" s="305" t="s">
        <v>3359</v>
      </c>
      <c r="B34" s="370" t="s">
        <v>3360</v>
      </c>
      <c r="C34" s="371"/>
      <c r="D34" s="4"/>
      <c r="E34" s="4"/>
      <c r="F34" s="4"/>
      <c r="G34" s="4"/>
      <c r="H34" s="4"/>
      <c r="I34" s="4"/>
      <c r="J34" s="4"/>
      <c r="K34" s="4"/>
      <c r="L34" s="4"/>
      <c r="M34" s="4"/>
      <c r="N34" s="4"/>
      <c r="O34" s="4"/>
      <c r="P34" s="4"/>
      <c r="Q34" s="4"/>
    </row>
    <row r="35" spans="1:17" ht="70.5" hidden="1" customHeight="1" x14ac:dyDescent="0.25">
      <c r="A35" s="305" t="s">
        <v>3361</v>
      </c>
      <c r="B35" s="370" t="s">
        <v>3362</v>
      </c>
      <c r="C35" s="371"/>
      <c r="D35" s="4"/>
      <c r="E35" s="4"/>
      <c r="F35" s="4"/>
      <c r="G35" s="4"/>
      <c r="H35" s="4"/>
      <c r="I35" s="4"/>
      <c r="J35" s="4"/>
      <c r="K35" s="4"/>
      <c r="L35" s="4"/>
      <c r="M35" s="4"/>
      <c r="N35" s="4"/>
      <c r="O35" s="4"/>
      <c r="P35" s="4"/>
      <c r="Q35" s="4"/>
    </row>
    <row r="36" spans="1:17" ht="45.75" hidden="1" customHeight="1" x14ac:dyDescent="0.25">
      <c r="A36" s="305" t="s">
        <v>3363</v>
      </c>
      <c r="B36" s="370" t="s">
        <v>3364</v>
      </c>
      <c r="C36" s="371"/>
      <c r="D36" s="4"/>
      <c r="E36" s="4"/>
      <c r="F36" s="4"/>
      <c r="G36" s="4"/>
      <c r="H36" s="4"/>
      <c r="I36" s="4"/>
      <c r="J36" s="4"/>
      <c r="K36" s="4"/>
      <c r="L36" s="4"/>
      <c r="M36" s="4"/>
      <c r="N36" s="4"/>
      <c r="O36" s="4"/>
      <c r="P36" s="4"/>
      <c r="Q36" s="4"/>
    </row>
    <row r="37" spans="1:17" ht="54.75" hidden="1" customHeight="1" x14ac:dyDescent="0.25">
      <c r="A37" s="305" t="s">
        <v>3365</v>
      </c>
      <c r="B37" s="370" t="s">
        <v>3366</v>
      </c>
      <c r="C37" s="371"/>
      <c r="D37" s="4"/>
      <c r="E37" s="4"/>
      <c r="F37" s="4"/>
      <c r="G37" s="4"/>
      <c r="H37" s="4"/>
      <c r="I37" s="4"/>
      <c r="J37" s="4"/>
      <c r="K37" s="4"/>
      <c r="L37" s="4"/>
      <c r="M37" s="4"/>
      <c r="N37" s="4"/>
      <c r="O37" s="4"/>
      <c r="P37" s="4"/>
      <c r="Q37" s="4"/>
    </row>
    <row r="38" spans="1:17" ht="37.5" hidden="1" customHeight="1" x14ac:dyDescent="0.25">
      <c r="A38" s="305" t="s">
        <v>3367</v>
      </c>
      <c r="B38" s="370" t="s">
        <v>3368</v>
      </c>
      <c r="C38" s="371"/>
      <c r="D38" s="4"/>
      <c r="E38" s="4"/>
      <c r="F38" s="4"/>
      <c r="G38" s="4"/>
      <c r="H38" s="4"/>
      <c r="I38" s="4"/>
      <c r="J38" s="4"/>
      <c r="K38" s="4"/>
      <c r="L38" s="4"/>
      <c r="M38" s="4"/>
      <c r="N38" s="4"/>
      <c r="O38" s="4"/>
      <c r="P38" s="4"/>
      <c r="Q38" s="4"/>
    </row>
    <row r="39" spans="1:17" ht="61.5" hidden="1" customHeight="1" x14ac:dyDescent="0.25">
      <c r="A39" s="305" t="s">
        <v>3369</v>
      </c>
      <c r="B39" s="370" t="s">
        <v>3370</v>
      </c>
      <c r="C39" s="371"/>
      <c r="D39" s="4"/>
      <c r="E39" s="4"/>
      <c r="F39" s="4"/>
      <c r="G39" s="4"/>
      <c r="H39" s="4"/>
      <c r="I39" s="4"/>
      <c r="J39" s="4"/>
      <c r="K39" s="4"/>
      <c r="L39" s="4"/>
      <c r="M39" s="4"/>
      <c r="N39" s="4"/>
      <c r="O39" s="4"/>
      <c r="P39" s="4"/>
      <c r="Q39" s="4"/>
    </row>
    <row r="40" spans="1:17" ht="53.25" hidden="1" customHeight="1" x14ac:dyDescent="0.25">
      <c r="A40" s="305" t="s">
        <v>3371</v>
      </c>
      <c r="B40" s="370" t="s">
        <v>3372</v>
      </c>
      <c r="C40" s="371"/>
      <c r="D40" s="4"/>
      <c r="E40" s="4"/>
      <c r="F40" s="4"/>
      <c r="G40" s="4"/>
      <c r="H40" s="4"/>
      <c r="I40" s="4"/>
      <c r="J40" s="4"/>
      <c r="K40" s="4"/>
      <c r="L40" s="4"/>
      <c r="M40" s="4"/>
      <c r="N40" s="4"/>
      <c r="O40" s="4"/>
      <c r="P40" s="4"/>
      <c r="Q40" s="4"/>
    </row>
    <row r="41" spans="1:17" ht="73.5" hidden="1" customHeight="1" x14ac:dyDescent="0.25">
      <c r="A41" s="305" t="s">
        <v>3373</v>
      </c>
      <c r="B41" s="370" t="s">
        <v>3374</v>
      </c>
      <c r="C41" s="371"/>
      <c r="D41" s="4"/>
      <c r="E41" s="4"/>
      <c r="F41" s="4"/>
      <c r="G41" s="4"/>
      <c r="H41" s="4"/>
      <c r="I41" s="4"/>
      <c r="J41" s="4"/>
      <c r="K41" s="4"/>
      <c r="L41" s="4"/>
      <c r="M41" s="4"/>
      <c r="N41" s="4"/>
      <c r="O41" s="4"/>
      <c r="P41" s="4"/>
      <c r="Q41" s="4"/>
    </row>
    <row r="42" spans="1:17" ht="57.75" hidden="1" customHeight="1" x14ac:dyDescent="0.25">
      <c r="A42" s="305" t="s">
        <v>3375</v>
      </c>
      <c r="B42" s="370" t="s">
        <v>3376</v>
      </c>
      <c r="C42" s="371"/>
      <c r="D42" s="4"/>
      <c r="E42" s="4"/>
      <c r="F42" s="4"/>
      <c r="G42" s="4"/>
      <c r="H42" s="4"/>
      <c r="I42" s="4"/>
      <c r="J42" s="4"/>
      <c r="K42" s="4"/>
      <c r="L42" s="4"/>
      <c r="M42" s="4"/>
      <c r="N42" s="4"/>
      <c r="O42" s="4"/>
      <c r="P42" s="4"/>
      <c r="Q42" s="4"/>
    </row>
    <row r="43" spans="1:17" ht="84" hidden="1" customHeight="1" x14ac:dyDescent="0.25">
      <c r="A43" s="305" t="s">
        <v>3377</v>
      </c>
      <c r="B43" s="370" t="s">
        <v>3378</v>
      </c>
      <c r="C43" s="371"/>
      <c r="D43" s="4"/>
      <c r="E43" s="4"/>
      <c r="F43" s="4"/>
      <c r="G43" s="4"/>
      <c r="H43" s="4"/>
      <c r="I43" s="4"/>
      <c r="J43" s="4"/>
      <c r="K43" s="4"/>
      <c r="L43" s="4"/>
      <c r="M43" s="4"/>
      <c r="N43" s="4"/>
      <c r="O43" s="4"/>
      <c r="P43" s="4"/>
      <c r="Q43" s="4"/>
    </row>
    <row r="44" spans="1:17" ht="48" hidden="1" customHeight="1" x14ac:dyDescent="0.25">
      <c r="A44" s="305" t="s">
        <v>3379</v>
      </c>
      <c r="B44" s="370" t="s">
        <v>3380</v>
      </c>
      <c r="C44" s="371"/>
      <c r="D44" s="4"/>
      <c r="E44" s="4"/>
      <c r="F44" s="4"/>
      <c r="G44" s="4"/>
      <c r="H44" s="4"/>
      <c r="I44" s="4"/>
      <c r="J44" s="4"/>
      <c r="K44" s="4"/>
      <c r="L44" s="4"/>
      <c r="M44" s="4"/>
      <c r="N44" s="4"/>
      <c r="O44" s="4"/>
      <c r="P44" s="4"/>
      <c r="Q44" s="4"/>
    </row>
    <row r="45" spans="1:17" ht="57" hidden="1" customHeight="1" x14ac:dyDescent="0.25">
      <c r="A45" s="305" t="s">
        <v>3381</v>
      </c>
      <c r="B45" s="370" t="s">
        <v>3382</v>
      </c>
      <c r="C45" s="371"/>
      <c r="D45" s="4"/>
      <c r="E45" s="4"/>
      <c r="F45" s="4"/>
      <c r="G45" s="4"/>
      <c r="H45" s="4"/>
      <c r="I45" s="4"/>
      <c r="J45" s="4"/>
      <c r="K45" s="4"/>
      <c r="L45" s="4"/>
      <c r="M45" s="4"/>
      <c r="N45" s="4"/>
      <c r="O45" s="4"/>
      <c r="P45" s="4"/>
      <c r="Q45" s="4"/>
    </row>
    <row r="46" spans="1:17" ht="73.5" hidden="1" customHeight="1" x14ac:dyDescent="0.25">
      <c r="A46" s="305" t="s">
        <v>3383</v>
      </c>
      <c r="B46" s="379" t="s">
        <v>3384</v>
      </c>
      <c r="C46" s="371"/>
      <c r="D46" s="41"/>
      <c r="E46" s="4"/>
      <c r="F46" s="4"/>
      <c r="G46" s="4"/>
      <c r="H46" s="4"/>
      <c r="I46" s="4"/>
      <c r="J46" s="4"/>
      <c r="K46" s="4"/>
      <c r="L46" s="4"/>
      <c r="M46" s="4"/>
      <c r="N46" s="4"/>
      <c r="O46" s="4"/>
      <c r="P46" s="4"/>
      <c r="Q46" s="4"/>
    </row>
    <row r="47" spans="1:17" ht="66" hidden="1" customHeight="1" x14ac:dyDescent="0.25">
      <c r="A47" s="46" t="s">
        <v>3385</v>
      </c>
      <c r="B47" s="380" t="s">
        <v>3386</v>
      </c>
      <c r="C47" s="380"/>
      <c r="D47" s="4"/>
      <c r="E47" s="4"/>
      <c r="F47" s="4"/>
      <c r="G47" s="4"/>
      <c r="H47" s="4"/>
      <c r="I47" s="4"/>
      <c r="J47" s="4"/>
      <c r="K47" s="4"/>
      <c r="L47" s="4"/>
      <c r="M47" s="4"/>
      <c r="N47" s="4"/>
      <c r="O47" s="4"/>
      <c r="P47" s="4"/>
      <c r="Q47" s="4"/>
    </row>
    <row r="48" spans="1:17" ht="123.75" customHeight="1" x14ac:dyDescent="0.25">
      <c r="A48" s="267" t="s">
        <v>3387</v>
      </c>
      <c r="B48" s="378" t="s">
        <v>3388</v>
      </c>
      <c r="C48" s="377"/>
      <c r="D48" s="4"/>
      <c r="E48" s="4"/>
      <c r="F48" s="4"/>
      <c r="G48" s="4"/>
      <c r="H48" s="4"/>
      <c r="I48" s="4"/>
      <c r="J48" s="4"/>
      <c r="K48" s="4"/>
      <c r="L48" s="4"/>
      <c r="M48" s="4"/>
      <c r="N48" s="4"/>
      <c r="O48" s="4"/>
      <c r="P48" s="4"/>
      <c r="Q48" s="4"/>
    </row>
    <row r="49" spans="1:17" ht="34.5" customHeight="1" x14ac:dyDescent="0.25">
      <c r="A49" s="267" t="s">
        <v>3389</v>
      </c>
      <c r="B49" s="376" t="s">
        <v>3390</v>
      </c>
      <c r="C49" s="377"/>
      <c r="D49" s="4"/>
      <c r="E49" s="4"/>
      <c r="F49" s="4"/>
      <c r="G49" s="4"/>
      <c r="H49" s="4"/>
      <c r="I49" s="4"/>
      <c r="J49" s="4"/>
      <c r="K49" s="4"/>
      <c r="L49" s="4"/>
      <c r="M49" s="4"/>
      <c r="N49" s="4"/>
      <c r="O49" s="4"/>
      <c r="P49" s="4"/>
      <c r="Q49" s="4"/>
    </row>
    <row r="50" spans="1:17" ht="34.5" customHeight="1" x14ac:dyDescent="0.25">
      <c r="A50" s="267" t="s">
        <v>3391</v>
      </c>
      <c r="B50" s="376" t="s">
        <v>3392</v>
      </c>
      <c r="C50" s="377"/>
      <c r="D50" s="4"/>
      <c r="E50" s="4"/>
      <c r="F50" s="4"/>
      <c r="G50" s="4"/>
      <c r="H50" s="4"/>
      <c r="I50" s="4"/>
      <c r="J50" s="4"/>
      <c r="K50" s="4"/>
      <c r="L50" s="4"/>
      <c r="M50" s="4"/>
      <c r="N50" s="4"/>
      <c r="O50" s="4"/>
      <c r="P50" s="4"/>
      <c r="Q50" s="4"/>
    </row>
    <row r="51" spans="1:17" ht="31.5" customHeight="1" x14ac:dyDescent="0.25">
      <c r="A51" s="306" t="s">
        <v>3393</v>
      </c>
      <c r="B51" s="370" t="s">
        <v>3394</v>
      </c>
      <c r="C51" s="371"/>
      <c r="D51" s="4"/>
      <c r="E51" s="4"/>
      <c r="F51" s="4"/>
      <c r="G51" s="4"/>
      <c r="H51" s="4"/>
      <c r="I51" s="4"/>
      <c r="J51" s="4"/>
      <c r="K51" s="4"/>
      <c r="L51" s="4"/>
      <c r="M51" s="4"/>
      <c r="N51" s="4"/>
      <c r="O51" s="4"/>
      <c r="P51" s="4"/>
      <c r="Q51" s="4"/>
    </row>
    <row r="52" spans="1:17" ht="31.5" customHeight="1" x14ac:dyDescent="0.25">
      <c r="A52" s="306" t="s">
        <v>3395</v>
      </c>
      <c r="B52" s="370" t="s">
        <v>3396</v>
      </c>
      <c r="C52" s="371"/>
      <c r="D52" s="4"/>
      <c r="E52" s="4"/>
      <c r="F52" s="4"/>
      <c r="G52" s="4"/>
      <c r="H52" s="4"/>
      <c r="I52" s="4"/>
      <c r="J52" s="4"/>
      <c r="K52" s="4"/>
      <c r="L52" s="4"/>
      <c r="M52" s="4"/>
      <c r="N52" s="4"/>
      <c r="O52" s="4"/>
      <c r="P52" s="4"/>
      <c r="Q52" s="4"/>
    </row>
    <row r="53" spans="1:17" ht="31.5" customHeight="1" x14ac:dyDescent="0.25">
      <c r="A53" s="306" t="s">
        <v>3397</v>
      </c>
      <c r="B53" s="370" t="s">
        <v>3398</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2023-07-10T11:01:55Z</cp:lastPrinted>
  <dcterms:created xsi:type="dcterms:W3CDTF">2022-04-01T05:14:30Z</dcterms:created>
  <dcterms:modified xsi:type="dcterms:W3CDTF">2023-07-10T11:03:59Z</dcterms:modified>
</cp:coreProperties>
</file>