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E285" i="9" s="1"/>
  <c r="B285" i="9" s="1"/>
  <c r="G285" i="9"/>
  <c r="F285" i="9"/>
  <c r="H284" i="9"/>
  <c r="E284" i="9" s="1"/>
  <c r="B284" i="9" s="1"/>
  <c r="G284" i="9"/>
  <c r="F284" i="9"/>
  <c r="H283" i="9"/>
  <c r="G283" i="9"/>
  <c r="F283" i="9"/>
  <c r="F282" i="9"/>
  <c r="H281" i="9"/>
  <c r="G281" i="9"/>
  <c r="F281" i="9"/>
  <c r="H280" i="9"/>
  <c r="G280" i="9"/>
  <c r="F280" i="9"/>
  <c r="H279" i="9"/>
  <c r="E279" i="9" s="1"/>
  <c r="B279" i="9" s="1"/>
  <c r="G279" i="9"/>
  <c r="F279" i="9"/>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E155" i="9" s="1"/>
  <c r="B155" i="9" s="1"/>
  <c r="G155" i="9"/>
  <c r="F155" i="9"/>
  <c r="H154" i="9"/>
  <c r="G154" i="9"/>
  <c r="F154" i="9"/>
  <c r="H153" i="9"/>
  <c r="E153" i="9" s="1"/>
  <c r="B153" i="9" s="1"/>
  <c r="G153" i="9"/>
  <c r="F153" i="9"/>
  <c r="H152" i="9"/>
  <c r="G152" i="9"/>
  <c r="F152" i="9"/>
  <c r="H151" i="9"/>
  <c r="E151" i="9" s="1"/>
  <c r="B151" i="9" s="1"/>
  <c r="G151" i="9"/>
  <c r="F151" i="9"/>
  <c r="H150" i="9"/>
  <c r="G150" i="9"/>
  <c r="F150" i="9"/>
  <c r="H149" i="9"/>
  <c r="E149" i="9" s="1"/>
  <c r="B149" i="9" s="1"/>
  <c r="G149" i="9"/>
  <c r="F149" i="9"/>
  <c r="H148" i="9"/>
  <c r="G148" i="9"/>
  <c r="F148" i="9"/>
  <c r="H147" i="9"/>
  <c r="E147" i="9" s="1"/>
  <c r="B147" i="9" s="1"/>
  <c r="G147" i="9"/>
  <c r="F147" i="9"/>
  <c r="H146" i="9"/>
  <c r="G146" i="9"/>
  <c r="F146" i="9"/>
  <c r="H145" i="9"/>
  <c r="E145" i="9" s="1"/>
  <c r="B145" i="9" s="1"/>
  <c r="G145" i="9"/>
  <c r="F145" i="9"/>
  <c r="H144" i="9"/>
  <c r="G144" i="9"/>
  <c r="F144" i="9"/>
  <c r="H143" i="9"/>
  <c r="E143" i="9" s="1"/>
  <c r="B143" i="9" s="1"/>
  <c r="G143" i="9"/>
  <c r="F143" i="9"/>
  <c r="F142" i="9"/>
  <c r="H141" i="9"/>
  <c r="E141" i="9" s="1"/>
  <c r="B141" i="9" s="1"/>
  <c r="G141" i="9"/>
  <c r="F141" i="9"/>
  <c r="H140" i="9"/>
  <c r="G140" i="9"/>
  <c r="F140" i="9"/>
  <c r="H139" i="9"/>
  <c r="E139" i="9" s="1"/>
  <c r="B139" i="9" s="1"/>
  <c r="G139" i="9"/>
  <c r="F139" i="9"/>
  <c r="H138" i="9"/>
  <c r="G138" i="9"/>
  <c r="F138" i="9"/>
  <c r="H137" i="9"/>
  <c r="E137" i="9" s="1"/>
  <c r="B137" i="9" s="1"/>
  <c r="G137" i="9"/>
  <c r="F137" i="9"/>
  <c r="H136" i="9"/>
  <c r="G136" i="9"/>
  <c r="F136" i="9"/>
  <c r="H135" i="9"/>
  <c r="E135" i="9" s="1"/>
  <c r="B135" i="9" s="1"/>
  <c r="G135" i="9"/>
  <c r="F135" i="9"/>
  <c r="H134" i="9"/>
  <c r="G134" i="9"/>
  <c r="F134" i="9"/>
  <c r="H133" i="9"/>
  <c r="E133" i="9" s="1"/>
  <c r="B133" i="9" s="1"/>
  <c r="G133" i="9"/>
  <c r="F133" i="9"/>
  <c r="H132" i="9"/>
  <c r="G132" i="9"/>
  <c r="F132" i="9"/>
  <c r="H131" i="9"/>
  <c r="E131" i="9" s="1"/>
  <c r="B131" i="9" s="1"/>
  <c r="G131" i="9"/>
  <c r="F131" i="9"/>
  <c r="H130" i="9"/>
  <c r="G130" i="9"/>
  <c r="F130" i="9"/>
  <c r="H129" i="9"/>
  <c r="E129" i="9" s="1"/>
  <c r="B129" i="9" s="1"/>
  <c r="G129" i="9"/>
  <c r="F129" i="9"/>
  <c r="H128" i="9"/>
  <c r="G128" i="9"/>
  <c r="F128" i="9"/>
  <c r="H127" i="9"/>
  <c r="E127" i="9" s="1"/>
  <c r="B127" i="9" s="1"/>
  <c r="G127" i="9"/>
  <c r="F127" i="9"/>
  <c r="H126" i="9"/>
  <c r="G126" i="9"/>
  <c r="F126" i="9"/>
  <c r="H125" i="9"/>
  <c r="E125" i="9" s="1"/>
  <c r="B125" i="9" s="1"/>
  <c r="G125" i="9"/>
  <c r="F125" i="9"/>
  <c r="H124" i="9"/>
  <c r="G124" i="9"/>
  <c r="F124" i="9"/>
  <c r="H123" i="9"/>
  <c r="E123" i="9" s="1"/>
  <c r="B123" i="9" s="1"/>
  <c r="G123" i="9"/>
  <c r="F123" i="9"/>
  <c r="H122" i="9"/>
  <c r="G122" i="9"/>
  <c r="F122" i="9"/>
  <c r="H121" i="9"/>
  <c r="E121" i="9" s="1"/>
  <c r="B121" i="9" s="1"/>
  <c r="G121" i="9"/>
  <c r="F121" i="9"/>
  <c r="H120" i="9"/>
  <c r="G120" i="9"/>
  <c r="F120" i="9"/>
  <c r="H119" i="9"/>
  <c r="E119" i="9" s="1"/>
  <c r="B119" i="9" s="1"/>
  <c r="G119" i="9"/>
  <c r="F119" i="9"/>
  <c r="H118" i="9"/>
  <c r="G118" i="9"/>
  <c r="F118" i="9"/>
  <c r="H117" i="9"/>
  <c r="E117" i="9" s="1"/>
  <c r="B117" i="9" s="1"/>
  <c r="G117" i="9"/>
  <c r="F117" i="9"/>
  <c r="H116" i="9"/>
  <c r="G116" i="9"/>
  <c r="F116" i="9"/>
  <c r="H115" i="9"/>
  <c r="E115" i="9" s="1"/>
  <c r="B115" i="9" s="1"/>
  <c r="G115" i="9"/>
  <c r="F115" i="9"/>
  <c r="H114" i="9"/>
  <c r="G114" i="9"/>
  <c r="F114" i="9"/>
  <c r="H113" i="9"/>
  <c r="E113" i="9" s="1"/>
  <c r="B113" i="9" s="1"/>
  <c r="G113" i="9"/>
  <c r="F113" i="9"/>
  <c r="H112" i="9"/>
  <c r="G112" i="9"/>
  <c r="F112" i="9"/>
  <c r="H111" i="9"/>
  <c r="E111" i="9" s="1"/>
  <c r="B111" i="9" s="1"/>
  <c r="G111" i="9"/>
  <c r="F111" i="9"/>
  <c r="H110" i="9"/>
  <c r="G110" i="9"/>
  <c r="F110" i="9"/>
  <c r="H109" i="9"/>
  <c r="E109" i="9" s="1"/>
  <c r="B109" i="9" s="1"/>
  <c r="G109" i="9"/>
  <c r="F109" i="9"/>
  <c r="H108" i="9"/>
  <c r="G108" i="9"/>
  <c r="F108" i="9"/>
  <c r="H107" i="9"/>
  <c r="E107" i="9" s="1"/>
  <c r="B107" i="9" s="1"/>
  <c r="G107" i="9"/>
  <c r="F107" i="9"/>
  <c r="H106" i="9"/>
  <c r="G106" i="9"/>
  <c r="F106" i="9"/>
  <c r="H105" i="9"/>
  <c r="E105" i="9" s="1"/>
  <c r="B105" i="9" s="1"/>
  <c r="G105" i="9"/>
  <c r="F105" i="9"/>
  <c r="H104" i="9"/>
  <c r="G104" i="9"/>
  <c r="F104" i="9"/>
  <c r="H103" i="9"/>
  <c r="E103" i="9" s="1"/>
  <c r="B103" i="9" s="1"/>
  <c r="G103" i="9"/>
  <c r="F103" i="9"/>
  <c r="H102" i="9"/>
  <c r="G102" i="9"/>
  <c r="F102" i="9"/>
  <c r="H101" i="9"/>
  <c r="E101" i="9" s="1"/>
  <c r="B101" i="9" s="1"/>
  <c r="G101" i="9"/>
  <c r="F101" i="9"/>
  <c r="H100" i="9"/>
  <c r="G100" i="9"/>
  <c r="F100" i="9"/>
  <c r="H99" i="9"/>
  <c r="E99" i="9" s="1"/>
  <c r="B99" i="9" s="1"/>
  <c r="G99" i="9"/>
  <c r="F99" i="9"/>
  <c r="H98" i="9"/>
  <c r="G98" i="9"/>
  <c r="F98" i="9"/>
  <c r="H97" i="9"/>
  <c r="E97" i="9" s="1"/>
  <c r="B97" i="9" s="1"/>
  <c r="G97" i="9"/>
  <c r="F97" i="9"/>
  <c r="H96" i="9"/>
  <c r="G96" i="9"/>
  <c r="F96" i="9"/>
  <c r="H95" i="9"/>
  <c r="E95" i="9" s="1"/>
  <c r="B95" i="9" s="1"/>
  <c r="G95" i="9"/>
  <c r="F95" i="9"/>
  <c r="H94" i="9"/>
  <c r="G94" i="9"/>
  <c r="F94" i="9"/>
  <c r="H93" i="9"/>
  <c r="E93" i="9" s="1"/>
  <c r="B93" i="9" s="1"/>
  <c r="G93" i="9"/>
  <c r="F93" i="9"/>
  <c r="H92" i="9"/>
  <c r="G92" i="9"/>
  <c r="F92" i="9"/>
  <c r="H91" i="9"/>
  <c r="E91" i="9" s="1"/>
  <c r="B91" i="9" s="1"/>
  <c r="G91" i="9"/>
  <c r="F91" i="9"/>
  <c r="H90" i="9"/>
  <c r="G90" i="9"/>
  <c r="F90" i="9"/>
  <c r="H89" i="9"/>
  <c r="E89" i="9" s="1"/>
  <c r="B89" i="9" s="1"/>
  <c r="G89" i="9"/>
  <c r="F89" i="9"/>
  <c r="H88" i="9"/>
  <c r="G88" i="9"/>
  <c r="F88" i="9"/>
  <c r="H87" i="9"/>
  <c r="E87" i="9" s="1"/>
  <c r="B87" i="9" s="1"/>
  <c r="G87" i="9"/>
  <c r="F87" i="9"/>
  <c r="H86" i="9"/>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E79" i="9" s="1"/>
  <c r="B79" i="9" s="1"/>
  <c r="G79" i="9"/>
  <c r="F79" i="9"/>
  <c r="H78" i="9"/>
  <c r="G78" i="9"/>
  <c r="F78" i="9"/>
  <c r="H77" i="9"/>
  <c r="E77" i="9" s="1"/>
  <c r="B77" i="9" s="1"/>
  <c r="G77" i="9"/>
  <c r="F77" i="9"/>
  <c r="H76" i="9"/>
  <c r="G76" i="9"/>
  <c r="F76" i="9"/>
  <c r="H75" i="9"/>
  <c r="E75" i="9" s="1"/>
  <c r="B75" i="9" s="1"/>
  <c r="G75" i="9"/>
  <c r="F75" i="9"/>
  <c r="H74" i="9"/>
  <c r="G74" i="9"/>
  <c r="F74" i="9"/>
  <c r="H73" i="9"/>
  <c r="E73" i="9" s="1"/>
  <c r="B73" i="9" s="1"/>
  <c r="G73" i="9"/>
  <c r="F73" i="9"/>
  <c r="H72" i="9"/>
  <c r="G72" i="9"/>
  <c r="F72" i="9"/>
  <c r="H71" i="9"/>
  <c r="E71" i="9" s="1"/>
  <c r="B71" i="9" s="1"/>
  <c r="G71" i="9"/>
  <c r="F71" i="9"/>
  <c r="H70" i="9"/>
  <c r="G70" i="9"/>
  <c r="F70" i="9"/>
  <c r="H69" i="9"/>
  <c r="E69" i="9" s="1"/>
  <c r="B69" i="9" s="1"/>
  <c r="G69" i="9"/>
  <c r="F69" i="9"/>
  <c r="H68" i="9"/>
  <c r="G68" i="9"/>
  <c r="F68" i="9"/>
  <c r="H67" i="9"/>
  <c r="E67" i="9" s="1"/>
  <c r="B67" i="9" s="1"/>
  <c r="G67" i="9"/>
  <c r="F67" i="9"/>
  <c r="H66" i="9"/>
  <c r="G66" i="9"/>
  <c r="F66" i="9"/>
  <c r="H65" i="9"/>
  <c r="E65" i="9" s="1"/>
  <c r="B65" i="9" s="1"/>
  <c r="G65" i="9"/>
  <c r="F65" i="9"/>
  <c r="H64" i="9"/>
  <c r="G64" i="9"/>
  <c r="F64" i="9"/>
  <c r="H63" i="9"/>
  <c r="E63" i="9" s="1"/>
  <c r="B63" i="9" s="1"/>
  <c r="G63" i="9"/>
  <c r="F63" i="9"/>
  <c r="H62" i="9"/>
  <c r="G62" i="9"/>
  <c r="F62" i="9"/>
  <c r="H61" i="9"/>
  <c r="E61" i="9" s="1"/>
  <c r="B61" i="9" s="1"/>
  <c r="G61" i="9"/>
  <c r="F61" i="9"/>
  <c r="H60" i="9"/>
  <c r="G60" i="9"/>
  <c r="F60" i="9"/>
  <c r="H59" i="9"/>
  <c r="E59" i="9" s="1"/>
  <c r="B59" i="9" s="1"/>
  <c r="G59" i="9"/>
  <c r="F59" i="9"/>
  <c r="H58" i="9"/>
  <c r="G58" i="9"/>
  <c r="F58" i="9"/>
  <c r="H57" i="9"/>
  <c r="E57" i="9" s="1"/>
  <c r="B57" i="9" s="1"/>
  <c r="G57" i="9"/>
  <c r="F57" i="9"/>
  <c r="H56" i="9"/>
  <c r="G56" i="9"/>
  <c r="F56" i="9"/>
  <c r="H55" i="9"/>
  <c r="E55" i="9" s="1"/>
  <c r="B55" i="9" s="1"/>
  <c r="G55" i="9"/>
  <c r="F55" i="9"/>
  <c r="H54" i="9"/>
  <c r="G54" i="9"/>
  <c r="F54" i="9"/>
  <c r="H53" i="9"/>
  <c r="E53" i="9" s="1"/>
  <c r="B53" i="9" s="1"/>
  <c r="G53" i="9"/>
  <c r="F53" i="9"/>
  <c r="H52" i="9"/>
  <c r="G52" i="9"/>
  <c r="F52" i="9"/>
  <c r="H51" i="9"/>
  <c r="E51" i="9" s="1"/>
  <c r="B51" i="9" s="1"/>
  <c r="G51" i="9"/>
  <c r="F51" i="9"/>
  <c r="H50" i="9"/>
  <c r="G50" i="9"/>
  <c r="F50" i="9"/>
  <c r="H49" i="9"/>
  <c r="E49" i="9" s="1"/>
  <c r="B49" i="9" s="1"/>
  <c r="G49" i="9"/>
  <c r="F49" i="9"/>
  <c r="H48" i="9"/>
  <c r="G48" i="9"/>
  <c r="F48" i="9"/>
  <c r="H47" i="9"/>
  <c r="E47" i="9" s="1"/>
  <c r="B47" i="9" s="1"/>
  <c r="G47" i="9"/>
  <c r="F47" i="9"/>
  <c r="H46" i="9"/>
  <c r="G46" i="9"/>
  <c r="F46" i="9"/>
  <c r="H45" i="9"/>
  <c r="E45" i="9" s="1"/>
  <c r="B45" i="9" s="1"/>
  <c r="G45" i="9"/>
  <c r="F45" i="9"/>
  <c r="H44" i="9"/>
  <c r="G44" i="9"/>
  <c r="F44" i="9"/>
  <c r="H43" i="9"/>
  <c r="E43" i="9" s="1"/>
  <c r="B43" i="9" s="1"/>
  <c r="G43" i="9"/>
  <c r="F43" i="9"/>
  <c r="H42" i="9"/>
  <c r="G42" i="9"/>
  <c r="F42" i="9"/>
  <c r="H41" i="9"/>
  <c r="E41" i="9" s="1"/>
  <c r="B41" i="9" s="1"/>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G28" i="9"/>
  <c r="F28" i="9"/>
  <c r="H27" i="9"/>
  <c r="E27" i="9" s="1"/>
  <c r="B27" i="9" s="1"/>
  <c r="G27" i="9"/>
  <c r="F27" i="9"/>
  <c r="H26" i="9"/>
  <c r="G26" i="9"/>
  <c r="F26" i="9"/>
  <c r="H25" i="9"/>
  <c r="E25" i="9" s="1"/>
  <c r="B25" i="9" s="1"/>
  <c r="G25" i="9"/>
  <c r="F25" i="9"/>
  <c r="H24" i="9"/>
  <c r="G24" i="9"/>
  <c r="F24" i="9"/>
  <c r="H23" i="9"/>
  <c r="E23" i="9" s="1"/>
  <c r="B23" i="9" s="1"/>
  <c r="G23" i="9"/>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s="1"/>
  <c r="C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D190" i="5" s="1"/>
  <c r="C1167" i="1" s="1"/>
  <c r="E190" i="5"/>
  <c r="H291"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D69" i="5" s="1"/>
  <c r="E69"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75" i="1" s="1"/>
  <c r="D481" i="4"/>
  <c r="F481" i="4" s="1"/>
  <c r="F480" i="4"/>
  <c r="F479" i="4"/>
  <c r="E478" i="4"/>
  <c r="D478" i="4"/>
  <c r="F478" i="4" s="1"/>
  <c r="F477" i="4"/>
  <c r="F476" i="4"/>
  <c r="F475" i="4"/>
  <c r="F474" i="4"/>
  <c r="E473" i="4"/>
  <c r="D473" i="4"/>
  <c r="F473" i="4" s="1"/>
  <c r="E472" i="4"/>
  <c r="D466" i="1"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E299" i="4" s="1"/>
  <c r="D294"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8" i="4"/>
  <c r="F127" i="4"/>
  <c r="F126" i="4"/>
  <c r="E125" i="4"/>
  <c r="D121" i="1" s="1"/>
  <c r="D125" i="4"/>
  <c r="E124" i="4"/>
  <c r="D120"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C64" i="1" s="1"/>
  <c r="H64" i="1" s="1"/>
  <c r="F67" i="4"/>
  <c r="F66" i="4"/>
  <c r="E65" i="4"/>
  <c r="D65" i="4"/>
  <c r="F65" i="4" s="1"/>
  <c r="F64" i="4"/>
  <c r="F63" i="4"/>
  <c r="E62" i="4"/>
  <c r="D62" i="4"/>
  <c r="F62" i="4" s="1"/>
  <c r="F61" i="4"/>
  <c r="F60" i="4"/>
  <c r="E59" i="4"/>
  <c r="D59" i="4"/>
  <c r="F59" i="4" s="1"/>
  <c r="F58" i="4"/>
  <c r="F57" i="4"/>
  <c r="F56" i="4"/>
  <c r="F55" i="4"/>
  <c r="E54" i="4"/>
  <c r="D54" i="4"/>
  <c r="F54" i="4" s="1"/>
  <c r="F53" i="4"/>
  <c r="F52" i="4"/>
  <c r="E51" i="4"/>
  <c r="D47" i="1" s="1"/>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C1507" i="1"/>
  <c r="H1507" i="1" s="1"/>
  <c r="C1506" i="1"/>
  <c r="G1506" i="1" s="1"/>
  <c r="G1505" i="1"/>
  <c r="C1505" i="1"/>
  <c r="H1505" i="1" s="1"/>
  <c r="C1504" i="1"/>
  <c r="G1504" i="1" s="1"/>
  <c r="G1503" i="1"/>
  <c r="C1503" i="1"/>
  <c r="H1503" i="1" s="1"/>
  <c r="C1502" i="1"/>
  <c r="G1502" i="1" s="1"/>
  <c r="C1501" i="1"/>
  <c r="H1501" i="1" s="1"/>
  <c r="C1500" i="1"/>
  <c r="G1500" i="1" s="1"/>
  <c r="G1499" i="1"/>
  <c r="C1499" i="1"/>
  <c r="H1499"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C1489" i="1"/>
  <c r="H1489" i="1" s="1"/>
  <c r="C1488" i="1"/>
  <c r="G1488" i="1" s="1"/>
  <c r="G1487" i="1"/>
  <c r="C1487" i="1"/>
  <c r="H1487" i="1" s="1"/>
  <c r="C1486" i="1"/>
  <c r="G1486" i="1" s="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C1411" i="1"/>
  <c r="G1411" i="1" s="1"/>
  <c r="D1410" i="1"/>
  <c r="H1410" i="1" s="1"/>
  <c r="C1410" i="1"/>
  <c r="G1410" i="1" s="1"/>
  <c r="D1409" i="1"/>
  <c r="C1409" i="1"/>
  <c r="G1409" i="1" s="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C1314" i="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C1298" i="1"/>
  <c r="D1297" i="1"/>
  <c r="C1297" i="1"/>
  <c r="D1296" i="1"/>
  <c r="C1296" i="1"/>
  <c r="D1295" i="1"/>
  <c r="H1295" i="1" s="1"/>
  <c r="C1295" i="1"/>
  <c r="D1294" i="1"/>
  <c r="C1294" i="1"/>
  <c r="D1293" i="1"/>
  <c r="C1293" i="1"/>
  <c r="D1292" i="1"/>
  <c r="C1292" i="1"/>
  <c r="D1291" i="1"/>
  <c r="H1291" i="1" s="1"/>
  <c r="C1291" i="1"/>
  <c r="D1290" i="1"/>
  <c r="C1290" i="1"/>
  <c r="D1289" i="1"/>
  <c r="H1289" i="1" s="1"/>
  <c r="C1289" i="1"/>
  <c r="D1288" i="1"/>
  <c r="C1288" i="1"/>
  <c r="D1287" i="1"/>
  <c r="H1287" i="1" s="1"/>
  <c r="C1287" i="1"/>
  <c r="D1286" i="1"/>
  <c r="C1286" i="1"/>
  <c r="D1285" i="1"/>
  <c r="C1285" i="1"/>
  <c r="D1284" i="1"/>
  <c r="C1284" i="1"/>
  <c r="D1283" i="1"/>
  <c r="C1283" i="1"/>
  <c r="D1282" i="1"/>
  <c r="C1282" i="1"/>
  <c r="D1281" i="1"/>
  <c r="H1281" i="1" s="1"/>
  <c r="C1281" i="1"/>
  <c r="D1280" i="1"/>
  <c r="C1280" i="1"/>
  <c r="D1279" i="1"/>
  <c r="C1279" i="1"/>
  <c r="D1278" i="1"/>
  <c r="C1278" i="1"/>
  <c r="D1277" i="1"/>
  <c r="C1277" i="1"/>
  <c r="D1276" i="1"/>
  <c r="C1276" i="1"/>
  <c r="D1275" i="1"/>
  <c r="C1275" i="1"/>
  <c r="D1274" i="1"/>
  <c r="C1274" i="1"/>
  <c r="D1273" i="1"/>
  <c r="C1273" i="1"/>
  <c r="D1272" i="1"/>
  <c r="C1272" i="1"/>
  <c r="D1271" i="1"/>
  <c r="C1271" i="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D1263" i="1"/>
  <c r="C1263" i="1"/>
  <c r="D1262" i="1"/>
  <c r="C1262" i="1"/>
  <c r="D1261" i="1"/>
  <c r="H1261" i="1" s="1"/>
  <c r="C1261" i="1"/>
  <c r="D1260" i="1"/>
  <c r="C1260" i="1"/>
  <c r="D1259" i="1"/>
  <c r="C1259" i="1"/>
  <c r="D1258" i="1"/>
  <c r="C1258" i="1"/>
  <c r="D1257" i="1"/>
  <c r="H1257" i="1" s="1"/>
  <c r="C1257" i="1"/>
  <c r="D1256" i="1"/>
  <c r="C1256" i="1"/>
  <c r="D1255" i="1"/>
  <c r="H1255" i="1" s="1"/>
  <c r="C1255" i="1"/>
  <c r="D1254" i="1"/>
  <c r="C1254" i="1"/>
  <c r="D1253" i="1"/>
  <c r="H1253" i="1" s="1"/>
  <c r="C1253" i="1"/>
  <c r="D1252" i="1"/>
  <c r="C1252" i="1"/>
  <c r="D1251" i="1"/>
  <c r="H1251" i="1" s="1"/>
  <c r="C1251" i="1"/>
  <c r="G1251" i="1" s="1"/>
  <c r="D1250" i="1"/>
  <c r="C1250" i="1"/>
  <c r="G1250" i="1" s="1"/>
  <c r="D1249" i="1"/>
  <c r="H1249" i="1" s="1"/>
  <c r="C1249" i="1"/>
  <c r="D1248" i="1"/>
  <c r="C1248" i="1"/>
  <c r="D1247" i="1"/>
  <c r="H1247" i="1" s="1"/>
  <c r="C1247" i="1"/>
  <c r="D1246" i="1"/>
  <c r="C1246" i="1"/>
  <c r="D1245" i="1"/>
  <c r="H1245" i="1" s="1"/>
  <c r="C1245" i="1"/>
  <c r="D1244" i="1"/>
  <c r="C1244" i="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C1237" i="1"/>
  <c r="D1236" i="1"/>
  <c r="C1236" i="1"/>
  <c r="D1235" i="1"/>
  <c r="C1235" i="1"/>
  <c r="D1234" i="1"/>
  <c r="H1234" i="1" s="1"/>
  <c r="C1234" i="1"/>
  <c r="D1233" i="1"/>
  <c r="C1233" i="1"/>
  <c r="D1232" i="1"/>
  <c r="C1232" i="1"/>
  <c r="D1231" i="1"/>
  <c r="C1231" i="1"/>
  <c r="D1230" i="1"/>
  <c r="H1230" i="1" s="1"/>
  <c r="C1230" i="1"/>
  <c r="D1229" i="1"/>
  <c r="C1229" i="1"/>
  <c r="D1228" i="1"/>
  <c r="H1228" i="1" s="1"/>
  <c r="C1228" i="1"/>
  <c r="D1227" i="1"/>
  <c r="C1227" i="1"/>
  <c r="D1226" i="1"/>
  <c r="C1226" i="1"/>
  <c r="G1226" i="1" s="1"/>
  <c r="D1225" i="1"/>
  <c r="H1225" i="1" s="1"/>
  <c r="C1225" i="1"/>
  <c r="D1224" i="1"/>
  <c r="C1224" i="1"/>
  <c r="D1223" i="1"/>
  <c r="C1223" i="1"/>
  <c r="D1221" i="1"/>
  <c r="H1221" i="1" s="1"/>
  <c r="C1221" i="1"/>
  <c r="D1220" i="1"/>
  <c r="C1220" i="1"/>
  <c r="D1219" i="1"/>
  <c r="C1219" i="1"/>
  <c r="D1218" i="1"/>
  <c r="C1218" i="1"/>
  <c r="D1217" i="1"/>
  <c r="C1217" i="1"/>
  <c r="G1217" i="1" s="1"/>
  <c r="D1216" i="1"/>
  <c r="C1216" i="1"/>
  <c r="D1215" i="1"/>
  <c r="C1215" i="1"/>
  <c r="D1213" i="1"/>
  <c r="C1213" i="1"/>
  <c r="D1212" i="1"/>
  <c r="C1212" i="1"/>
  <c r="D1211" i="1"/>
  <c r="C1211" i="1"/>
  <c r="D1210" i="1"/>
  <c r="H1210" i="1" s="1"/>
  <c r="C1210" i="1"/>
  <c r="D1209" i="1"/>
  <c r="C1209" i="1"/>
  <c r="D1208" i="1"/>
  <c r="H1208" i="1" s="1"/>
  <c r="C1208" i="1"/>
  <c r="D1207" i="1"/>
  <c r="C1207" i="1"/>
  <c r="D1206" i="1"/>
  <c r="H1206" i="1" s="1"/>
  <c r="C1206" i="1"/>
  <c r="D1205" i="1"/>
  <c r="C1205" i="1"/>
  <c r="D1204" i="1"/>
  <c r="H1204" i="1" s="1"/>
  <c r="C1204" i="1"/>
  <c r="D1203" i="1"/>
  <c r="C1203" i="1"/>
  <c r="D1202" i="1"/>
  <c r="H1202" i="1" s="1"/>
  <c r="C1202" i="1"/>
  <c r="D1201" i="1"/>
  <c r="C1201" i="1"/>
  <c r="D1200" i="1"/>
  <c r="C1200" i="1"/>
  <c r="D1199" i="1"/>
  <c r="C1199" i="1"/>
  <c r="D1198" i="1"/>
  <c r="C1198" i="1"/>
  <c r="D1197" i="1"/>
  <c r="H1197" i="1" s="1"/>
  <c r="C1197" i="1"/>
  <c r="D1196" i="1"/>
  <c r="C1196" i="1"/>
  <c r="D1195" i="1"/>
  <c r="C1195" i="1"/>
  <c r="D1194" i="1"/>
  <c r="C1194" i="1"/>
  <c r="D1193" i="1"/>
  <c r="C1193" i="1"/>
  <c r="D1192" i="1"/>
  <c r="C1192" i="1"/>
  <c r="D1191" i="1"/>
  <c r="C1191" i="1"/>
  <c r="D1190" i="1"/>
  <c r="C1190" i="1"/>
  <c r="D1189" i="1"/>
  <c r="C1189" i="1"/>
  <c r="D1188" i="1"/>
  <c r="C1188" i="1"/>
  <c r="D1187" i="1"/>
  <c r="H1187" i="1" s="1"/>
  <c r="C1187" i="1"/>
  <c r="D1186" i="1"/>
  <c r="C1186" i="1"/>
  <c r="D1185" i="1"/>
  <c r="H1185" i="1" s="1"/>
  <c r="C1185" i="1"/>
  <c r="G1185" i="1" s="1"/>
  <c r="D1184" i="1"/>
  <c r="C1184" i="1"/>
  <c r="D1183" i="1"/>
  <c r="C1183" i="1"/>
  <c r="D1182" i="1"/>
  <c r="H1182" i="1" s="1"/>
  <c r="C1182" i="1"/>
  <c r="D1181" i="1"/>
  <c r="C1181" i="1"/>
  <c r="D1180" i="1"/>
  <c r="C1180" i="1"/>
  <c r="G1180" i="1" s="1"/>
  <c r="D1179" i="1"/>
  <c r="C1179" i="1"/>
  <c r="D1178" i="1"/>
  <c r="C1178" i="1"/>
  <c r="D1177" i="1"/>
  <c r="C1177" i="1"/>
  <c r="D1176" i="1"/>
  <c r="C1176" i="1"/>
  <c r="D1175" i="1"/>
  <c r="C1175" i="1"/>
  <c r="D1174" i="1"/>
  <c r="C1174" i="1"/>
  <c r="D1173" i="1"/>
  <c r="H1173" i="1" s="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H1159" i="1" s="1"/>
  <c r="C1159" i="1"/>
  <c r="D1158" i="1"/>
  <c r="C1158" i="1"/>
  <c r="D1157" i="1"/>
  <c r="C1157" i="1"/>
  <c r="D1156" i="1"/>
  <c r="C1156" i="1"/>
  <c r="G1156" i="1" s="1"/>
  <c r="D1155" i="1"/>
  <c r="C1155" i="1"/>
  <c r="D1154" i="1"/>
  <c r="D1151" i="1"/>
  <c r="C1151" i="1"/>
  <c r="D1150" i="1"/>
  <c r="C1150" i="1"/>
  <c r="D1149" i="1"/>
  <c r="C1149" i="1"/>
  <c r="D1148" i="1"/>
  <c r="C1148" i="1"/>
  <c r="D1147" i="1"/>
  <c r="H1147" i="1" s="1"/>
  <c r="C1147" i="1"/>
  <c r="D1146" i="1"/>
  <c r="C1146" i="1"/>
  <c r="D1145" i="1"/>
  <c r="C1145" i="1"/>
  <c r="D1144" i="1"/>
  <c r="C1144" i="1"/>
  <c r="D1143" i="1"/>
  <c r="H1143" i="1" s="1"/>
  <c r="C1143" i="1"/>
  <c r="D1142" i="1"/>
  <c r="C1142" i="1"/>
  <c r="D1141" i="1"/>
  <c r="H1141" i="1" s="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G1126" i="1" s="1"/>
  <c r="D1125" i="1"/>
  <c r="C1125" i="1"/>
  <c r="D1123" i="1"/>
  <c r="C1123" i="1"/>
  <c r="D1122" i="1"/>
  <c r="C1122" i="1"/>
  <c r="D1121" i="1"/>
  <c r="H1121" i="1" s="1"/>
  <c r="C1121" i="1"/>
  <c r="D1120" i="1"/>
  <c r="C1120" i="1"/>
  <c r="D1119" i="1"/>
  <c r="C1119" i="1"/>
  <c r="D1118" i="1"/>
  <c r="C1118" i="1"/>
  <c r="D1117" i="1"/>
  <c r="C1117" i="1"/>
  <c r="D1116" i="1"/>
  <c r="C1116" i="1"/>
  <c r="D1115" i="1"/>
  <c r="C1115" i="1"/>
  <c r="D1114" i="1"/>
  <c r="C1114" i="1"/>
  <c r="D1113" i="1"/>
  <c r="C1113" i="1"/>
  <c r="D1112" i="1"/>
  <c r="D1111" i="1"/>
  <c r="H1111" i="1" s="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G1100" i="1" s="1"/>
  <c r="D1099" i="1"/>
  <c r="C1099" i="1"/>
  <c r="D1098" i="1"/>
  <c r="C1098" i="1"/>
  <c r="D1097" i="1"/>
  <c r="C1097" i="1"/>
  <c r="D1096" i="1"/>
  <c r="D1095" i="1"/>
  <c r="C1095" i="1"/>
  <c r="D1094" i="1"/>
  <c r="C1094" i="1"/>
  <c r="D1093" i="1"/>
  <c r="H1093" i="1" s="1"/>
  <c r="C1093" i="1"/>
  <c r="D1092" i="1"/>
  <c r="C1092" i="1"/>
  <c r="D1091" i="1"/>
  <c r="C1091" i="1"/>
  <c r="D1090" i="1"/>
  <c r="C1090" i="1"/>
  <c r="D1089" i="1"/>
  <c r="H1089" i="1" s="1"/>
  <c r="C1089" i="1"/>
  <c r="D1088" i="1"/>
  <c r="C1088" i="1"/>
  <c r="D1087" i="1"/>
  <c r="C1087" i="1"/>
  <c r="D1086" i="1"/>
  <c r="C1086" i="1"/>
  <c r="D1085" i="1"/>
  <c r="C1085" i="1"/>
  <c r="D1084" i="1"/>
  <c r="D1083" i="1"/>
  <c r="C1083" i="1"/>
  <c r="D1082" i="1"/>
  <c r="C1082" i="1"/>
  <c r="G1082" i="1" s="1"/>
  <c r="D1081" i="1"/>
  <c r="H1081" i="1" s="1"/>
  <c r="C1081" i="1"/>
  <c r="D1080" i="1"/>
  <c r="C1080" i="1"/>
  <c r="G1080" i="1" s="1"/>
  <c r="D1079" i="1"/>
  <c r="C1079" i="1"/>
  <c r="D1078" i="1"/>
  <c r="C1078" i="1"/>
  <c r="G1078" i="1" s="1"/>
  <c r="D1077" i="1"/>
  <c r="H1077" i="1" s="1"/>
  <c r="C1077" i="1"/>
  <c r="D1076" i="1"/>
  <c r="C1076" i="1"/>
  <c r="G1076" i="1" s="1"/>
  <c r="D1075" i="1"/>
  <c r="C1075" i="1"/>
  <c r="D1074" i="1"/>
  <c r="C1074" i="1"/>
  <c r="G1074" i="1" s="1"/>
  <c r="D1073" i="1"/>
  <c r="H1073" i="1" s="1"/>
  <c r="C1073" i="1"/>
  <c r="D1072" i="1"/>
  <c r="C1072" i="1"/>
  <c r="G1072" i="1" s="1"/>
  <c r="D1071" i="1"/>
  <c r="C1071" i="1"/>
  <c r="D1070" i="1"/>
  <c r="C1070" i="1"/>
  <c r="G1070" i="1" s="1"/>
  <c r="D1069" i="1"/>
  <c r="H1069" i="1" s="1"/>
  <c r="C1069" i="1"/>
  <c r="D1068" i="1"/>
  <c r="C1068" i="1"/>
  <c r="G1068" i="1" s="1"/>
  <c r="D1067" i="1"/>
  <c r="C1067" i="1"/>
  <c r="D1066" i="1"/>
  <c r="C1066" i="1"/>
  <c r="D1064" i="1"/>
  <c r="C1064" i="1"/>
  <c r="D1063" i="1"/>
  <c r="C1063" i="1"/>
  <c r="D1062" i="1"/>
  <c r="C1062" i="1"/>
  <c r="D1061" i="1"/>
  <c r="H1061" i="1" s="1"/>
  <c r="C1061" i="1"/>
  <c r="D1060" i="1"/>
  <c r="C1060" i="1"/>
  <c r="D1059" i="1"/>
  <c r="C1059" i="1"/>
  <c r="D1058" i="1"/>
  <c r="C1058" i="1"/>
  <c r="D1057" i="1"/>
  <c r="C1057" i="1"/>
  <c r="D1056" i="1"/>
  <c r="D1055" i="1"/>
  <c r="C1055" i="1"/>
  <c r="D1054" i="1"/>
  <c r="C1054" i="1"/>
  <c r="D1053" i="1"/>
  <c r="H1053" i="1" s="1"/>
  <c r="C1053" i="1"/>
  <c r="D1052" i="1"/>
  <c r="C1052" i="1"/>
  <c r="D1051" i="1"/>
  <c r="C1051" i="1"/>
  <c r="D1050" i="1"/>
  <c r="C1050" i="1"/>
  <c r="D1049" i="1"/>
  <c r="H1049" i="1" s="1"/>
  <c r="C1049" i="1"/>
  <c r="D1048" i="1"/>
  <c r="C1048" i="1"/>
  <c r="D1047" i="1"/>
  <c r="C1047" i="1"/>
  <c r="D1045" i="1"/>
  <c r="C1045" i="1"/>
  <c r="D1044" i="1"/>
  <c r="C1044" i="1"/>
  <c r="G1044" i="1" s="1"/>
  <c r="D1043" i="1"/>
  <c r="H1043" i="1" s="1"/>
  <c r="C1043" i="1"/>
  <c r="D1042" i="1"/>
  <c r="H1042" i="1" s="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H1029" i="1" s="1"/>
  <c r="C1029" i="1"/>
  <c r="D1028" i="1"/>
  <c r="C1028" i="1"/>
  <c r="D1027" i="1"/>
  <c r="C1027" i="1"/>
  <c r="D1026" i="1"/>
  <c r="C1026" i="1"/>
  <c r="D1025" i="1"/>
  <c r="C1025" i="1"/>
  <c r="D1024" i="1"/>
  <c r="C1024" i="1"/>
  <c r="D1023" i="1"/>
  <c r="C1023" i="1"/>
  <c r="D1022" i="1"/>
  <c r="C1022" i="1"/>
  <c r="D1021" i="1"/>
  <c r="C1021" i="1"/>
  <c r="D1020" i="1"/>
  <c r="H1020" i="1" s="1"/>
  <c r="C1020" i="1"/>
  <c r="D1019" i="1"/>
  <c r="C1019" i="1"/>
  <c r="D1018" i="1"/>
  <c r="C1018" i="1"/>
  <c r="D1017" i="1"/>
  <c r="C1017" i="1"/>
  <c r="D1016" i="1"/>
  <c r="C1016" i="1"/>
  <c r="D1015" i="1"/>
  <c r="C1015" i="1"/>
  <c r="D1014" i="1"/>
  <c r="C1014" i="1"/>
  <c r="D1013" i="1"/>
  <c r="C1013" i="1"/>
  <c r="D1012" i="1"/>
  <c r="H1012" i="1" s="1"/>
  <c r="C1012" i="1"/>
  <c r="D1011" i="1"/>
  <c r="C1011" i="1"/>
  <c r="G1011" i="1" s="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G996" i="1" s="1"/>
  <c r="D995" i="1"/>
  <c r="C995" i="1"/>
  <c r="G995" i="1" s="1"/>
  <c r="D994" i="1"/>
  <c r="C994" i="1"/>
  <c r="D993" i="1"/>
  <c r="C993" i="1"/>
  <c r="D992" i="1"/>
  <c r="H992" i="1" s="1"/>
  <c r="C992" i="1"/>
  <c r="C991" i="1"/>
  <c r="D989" i="1"/>
  <c r="C989" i="1"/>
  <c r="D988" i="1"/>
  <c r="C988" i="1"/>
  <c r="D987" i="1"/>
  <c r="C987" i="1"/>
  <c r="D986" i="1"/>
  <c r="C986" i="1"/>
  <c r="D983" i="1"/>
  <c r="C983" i="1"/>
  <c r="D982" i="1"/>
  <c r="H982" i="1" s="1"/>
  <c r="C982" i="1"/>
  <c r="D981" i="1"/>
  <c r="C981" i="1"/>
  <c r="D980" i="1"/>
  <c r="H980" i="1" s="1"/>
  <c r="C980" i="1"/>
  <c r="G980" i="1" s="1"/>
  <c r="D979" i="1"/>
  <c r="C979" i="1"/>
  <c r="D978" i="1"/>
  <c r="C978" i="1"/>
  <c r="D977" i="1"/>
  <c r="C977" i="1"/>
  <c r="G977" i="1" s="1"/>
  <c r="D976" i="1"/>
  <c r="H976" i="1" s="1"/>
  <c r="C976" i="1"/>
  <c r="D975" i="1"/>
  <c r="C975" i="1"/>
  <c r="D974" i="1"/>
  <c r="C974" i="1"/>
  <c r="D973" i="1"/>
  <c r="C973" i="1"/>
  <c r="D972" i="1"/>
  <c r="H972" i="1" s="1"/>
  <c r="C972" i="1"/>
  <c r="D971" i="1"/>
  <c r="C971" i="1"/>
  <c r="D970" i="1"/>
  <c r="C970" i="1"/>
  <c r="D969" i="1"/>
  <c r="C969" i="1"/>
  <c r="D968" i="1"/>
  <c r="C968" i="1"/>
  <c r="D967" i="1"/>
  <c r="H967" i="1" s="1"/>
  <c r="C967" i="1"/>
  <c r="D966" i="1"/>
  <c r="C966" i="1"/>
  <c r="D965" i="1"/>
  <c r="C965" i="1"/>
  <c r="D964" i="1"/>
  <c r="C964" i="1"/>
  <c r="D963" i="1"/>
  <c r="C963" i="1"/>
  <c r="D962" i="1"/>
  <c r="H962" i="1" s="1"/>
  <c r="C962" i="1"/>
  <c r="D961" i="1"/>
  <c r="C961" i="1"/>
  <c r="D960" i="1"/>
  <c r="C960" i="1"/>
  <c r="D959" i="1"/>
  <c r="C959" i="1"/>
  <c r="D958" i="1"/>
  <c r="C958" i="1"/>
  <c r="D957" i="1"/>
  <c r="C957" i="1"/>
  <c r="D956" i="1"/>
  <c r="H956" i="1" s="1"/>
  <c r="C956" i="1"/>
  <c r="D955" i="1"/>
  <c r="H955" i="1" s="1"/>
  <c r="C955" i="1"/>
  <c r="D954" i="1"/>
  <c r="C954" i="1"/>
  <c r="D953" i="1"/>
  <c r="C953" i="1"/>
  <c r="D952" i="1"/>
  <c r="C952" i="1"/>
  <c r="D951" i="1"/>
  <c r="C951" i="1"/>
  <c r="D950" i="1"/>
  <c r="H950" i="1" s="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G931" i="1" s="1"/>
  <c r="D930" i="1"/>
  <c r="H930" i="1" s="1"/>
  <c r="C930" i="1"/>
  <c r="D929" i="1"/>
  <c r="C929" i="1"/>
  <c r="D928" i="1"/>
  <c r="C928" i="1"/>
  <c r="D927" i="1"/>
  <c r="C927" i="1"/>
  <c r="D926" i="1"/>
  <c r="H926" i="1" s="1"/>
  <c r="C926" i="1"/>
  <c r="D925" i="1"/>
  <c r="C925" i="1"/>
  <c r="D924" i="1"/>
  <c r="C924" i="1"/>
  <c r="D923" i="1"/>
  <c r="C923" i="1"/>
  <c r="D922" i="1"/>
  <c r="C922" i="1"/>
  <c r="D921" i="1"/>
  <c r="C921" i="1"/>
  <c r="D920" i="1"/>
  <c r="C920" i="1"/>
  <c r="G920" i="1" s="1"/>
  <c r="D919" i="1"/>
  <c r="C919" i="1"/>
  <c r="G919" i="1" s="1"/>
  <c r="D918" i="1"/>
  <c r="C918" i="1"/>
  <c r="D917" i="1"/>
  <c r="C917" i="1"/>
  <c r="G917" i="1" s="1"/>
  <c r="D916" i="1"/>
  <c r="C916" i="1"/>
  <c r="D915" i="1"/>
  <c r="C915" i="1"/>
  <c r="D914" i="1"/>
  <c r="C914" i="1"/>
  <c r="D913" i="1"/>
  <c r="H913" i="1" s="1"/>
  <c r="C913" i="1"/>
  <c r="D912" i="1"/>
  <c r="C912" i="1"/>
  <c r="D911" i="1"/>
  <c r="C911" i="1"/>
  <c r="D910" i="1"/>
  <c r="C910" i="1"/>
  <c r="D909" i="1"/>
  <c r="C909" i="1"/>
  <c r="D908" i="1"/>
  <c r="C908" i="1"/>
  <c r="D907" i="1"/>
  <c r="C907" i="1"/>
  <c r="D906" i="1"/>
  <c r="C906" i="1"/>
  <c r="D905" i="1"/>
  <c r="C905" i="1"/>
  <c r="G905" i="1" s="1"/>
  <c r="D904" i="1"/>
  <c r="C904" i="1"/>
  <c r="G904" i="1" s="1"/>
  <c r="D903" i="1"/>
  <c r="C903" i="1"/>
  <c r="D902" i="1"/>
  <c r="C902" i="1"/>
  <c r="D901" i="1"/>
  <c r="C901" i="1"/>
  <c r="D900" i="1"/>
  <c r="C900" i="1"/>
  <c r="D899" i="1"/>
  <c r="C899" i="1"/>
  <c r="D898" i="1"/>
  <c r="C898" i="1"/>
  <c r="D897" i="1"/>
  <c r="C897" i="1"/>
  <c r="D896" i="1"/>
  <c r="C896" i="1"/>
  <c r="G896" i="1" s="1"/>
  <c r="D895" i="1"/>
  <c r="C895" i="1"/>
  <c r="D894" i="1"/>
  <c r="C894" i="1"/>
  <c r="D893" i="1"/>
  <c r="H893" i="1" s="1"/>
  <c r="C893" i="1"/>
  <c r="D892" i="1"/>
  <c r="C892" i="1"/>
  <c r="D891" i="1"/>
  <c r="C891" i="1"/>
  <c r="D890" i="1"/>
  <c r="C890" i="1"/>
  <c r="D889" i="1"/>
  <c r="C889" i="1"/>
  <c r="D888" i="1"/>
  <c r="C888" i="1"/>
  <c r="D887" i="1"/>
  <c r="C887" i="1"/>
  <c r="D886" i="1"/>
  <c r="C886" i="1"/>
  <c r="D885" i="1"/>
  <c r="H885" i="1" s="1"/>
  <c r="C885" i="1"/>
  <c r="G885" i="1" s="1"/>
  <c r="D884" i="1"/>
  <c r="H884" i="1" s="1"/>
  <c r="C884" i="1"/>
  <c r="D883" i="1"/>
  <c r="C883" i="1"/>
  <c r="D882" i="1"/>
  <c r="C882" i="1"/>
  <c r="D881" i="1"/>
  <c r="C881" i="1"/>
  <c r="D880" i="1"/>
  <c r="C880" i="1"/>
  <c r="D879" i="1"/>
  <c r="C879" i="1"/>
  <c r="D878" i="1"/>
  <c r="H878" i="1" s="1"/>
  <c r="C878" i="1"/>
  <c r="D877" i="1"/>
  <c r="C877" i="1"/>
  <c r="D876" i="1"/>
  <c r="C876" i="1"/>
  <c r="D875" i="1"/>
  <c r="H875" i="1" s="1"/>
  <c r="C875" i="1"/>
  <c r="D874" i="1"/>
  <c r="C874" i="1"/>
  <c r="D873" i="1"/>
  <c r="C873" i="1"/>
  <c r="D872" i="1"/>
  <c r="C872" i="1"/>
  <c r="D871" i="1"/>
  <c r="C871" i="1"/>
  <c r="D870" i="1"/>
  <c r="C870" i="1"/>
  <c r="D869" i="1"/>
  <c r="C869" i="1"/>
  <c r="D868" i="1"/>
  <c r="C868" i="1"/>
  <c r="D867" i="1"/>
  <c r="C867" i="1"/>
  <c r="D866" i="1"/>
  <c r="C866" i="1"/>
  <c r="D865" i="1"/>
  <c r="C865" i="1"/>
  <c r="G865" i="1" s="1"/>
  <c r="D864" i="1"/>
  <c r="C864" i="1"/>
  <c r="D863" i="1"/>
  <c r="H863" i="1" s="1"/>
  <c r="C863" i="1"/>
  <c r="D862" i="1"/>
  <c r="C862" i="1"/>
  <c r="G862" i="1" s="1"/>
  <c r="D861" i="1"/>
  <c r="C861" i="1"/>
  <c r="D860" i="1"/>
  <c r="C860" i="1"/>
  <c r="D859" i="1"/>
  <c r="C859" i="1"/>
  <c r="D858" i="1"/>
  <c r="C858" i="1"/>
  <c r="D857" i="1"/>
  <c r="C857" i="1"/>
  <c r="G857" i="1" s="1"/>
  <c r="D856" i="1"/>
  <c r="C856" i="1"/>
  <c r="D855" i="1"/>
  <c r="H855" i="1" s="1"/>
  <c r="C855" i="1"/>
  <c r="D854" i="1"/>
  <c r="C854" i="1"/>
  <c r="D853" i="1"/>
  <c r="C853" i="1"/>
  <c r="D852" i="1"/>
  <c r="C852" i="1"/>
  <c r="D851" i="1"/>
  <c r="C851" i="1"/>
  <c r="D850" i="1"/>
  <c r="C850" i="1"/>
  <c r="D849" i="1"/>
  <c r="C849" i="1"/>
  <c r="D848" i="1"/>
  <c r="C848" i="1"/>
  <c r="G848" i="1" s="1"/>
  <c r="D847" i="1"/>
  <c r="C847" i="1"/>
  <c r="D846" i="1"/>
  <c r="C846" i="1"/>
  <c r="D845" i="1"/>
  <c r="C845" i="1"/>
  <c r="D844" i="1"/>
  <c r="C844" i="1"/>
  <c r="D843" i="1"/>
  <c r="C843" i="1"/>
  <c r="D842" i="1"/>
  <c r="C842" i="1"/>
  <c r="D841" i="1"/>
  <c r="C841" i="1"/>
  <c r="D840" i="1"/>
  <c r="C840" i="1"/>
  <c r="G840" i="1" s="1"/>
  <c r="D839" i="1"/>
  <c r="C839" i="1"/>
  <c r="D838" i="1"/>
  <c r="C838" i="1"/>
  <c r="D837" i="1"/>
  <c r="C837" i="1"/>
  <c r="G837" i="1" s="1"/>
  <c r="D836" i="1"/>
  <c r="C836" i="1"/>
  <c r="D835" i="1"/>
  <c r="C835" i="1"/>
  <c r="D834" i="1"/>
  <c r="C834" i="1"/>
  <c r="G834" i="1" s="1"/>
  <c r="D833" i="1"/>
  <c r="C833" i="1"/>
  <c r="G833" i="1" s="1"/>
  <c r="D832" i="1"/>
  <c r="H832" i="1" s="1"/>
  <c r="C832" i="1"/>
  <c r="D831" i="1"/>
  <c r="C831" i="1"/>
  <c r="D830" i="1"/>
  <c r="C830" i="1"/>
  <c r="G830" i="1" s="1"/>
  <c r="D829" i="1"/>
  <c r="H829" i="1" s="1"/>
  <c r="C829" i="1"/>
  <c r="D828" i="1"/>
  <c r="C828" i="1"/>
  <c r="G828" i="1" s="1"/>
  <c r="D827" i="1"/>
  <c r="H827" i="1" s="1"/>
  <c r="C827" i="1"/>
  <c r="D826" i="1"/>
  <c r="C826" i="1"/>
  <c r="D825" i="1"/>
  <c r="C825" i="1"/>
  <c r="D824" i="1"/>
  <c r="C824" i="1"/>
  <c r="G824" i="1" s="1"/>
  <c r="D823" i="1"/>
  <c r="C823" i="1"/>
  <c r="D822" i="1"/>
  <c r="C822" i="1"/>
  <c r="D821" i="1"/>
  <c r="C821" i="1"/>
  <c r="D820" i="1"/>
  <c r="C820" i="1"/>
  <c r="D819" i="1"/>
  <c r="C819" i="1"/>
  <c r="D818" i="1"/>
  <c r="C818" i="1"/>
  <c r="D817" i="1"/>
  <c r="C817" i="1"/>
  <c r="D816" i="1"/>
  <c r="C816" i="1"/>
  <c r="D815" i="1"/>
  <c r="C815" i="1"/>
  <c r="D814" i="1"/>
  <c r="C814" i="1"/>
  <c r="D813" i="1"/>
  <c r="H813" i="1" s="1"/>
  <c r="C813" i="1"/>
  <c r="D812" i="1"/>
  <c r="C812" i="1"/>
  <c r="D811" i="1"/>
  <c r="C811" i="1"/>
  <c r="D810" i="1"/>
  <c r="C810" i="1"/>
  <c r="D809" i="1"/>
  <c r="C809" i="1"/>
  <c r="D808" i="1"/>
  <c r="C808" i="1"/>
  <c r="D807" i="1"/>
  <c r="H807" i="1" s="1"/>
  <c r="C807" i="1"/>
  <c r="D806" i="1"/>
  <c r="C806" i="1"/>
  <c r="D805" i="1"/>
  <c r="C805" i="1"/>
  <c r="D804" i="1"/>
  <c r="C804" i="1"/>
  <c r="D803" i="1"/>
  <c r="C803" i="1"/>
  <c r="D802" i="1"/>
  <c r="C802" i="1"/>
  <c r="D801" i="1"/>
  <c r="C801" i="1"/>
  <c r="G801" i="1" s="1"/>
  <c r="D800" i="1"/>
  <c r="C800" i="1"/>
  <c r="D799" i="1"/>
  <c r="C799" i="1"/>
  <c r="D798" i="1"/>
  <c r="C798" i="1"/>
  <c r="D797" i="1"/>
  <c r="C797" i="1"/>
  <c r="D796" i="1"/>
  <c r="C796" i="1"/>
  <c r="D795" i="1"/>
  <c r="C795" i="1"/>
  <c r="D794" i="1"/>
  <c r="C794" i="1"/>
  <c r="D793" i="1"/>
  <c r="C793" i="1"/>
  <c r="D792" i="1"/>
  <c r="C792" i="1"/>
  <c r="D791" i="1"/>
  <c r="C791" i="1"/>
  <c r="D790" i="1"/>
  <c r="C790" i="1"/>
  <c r="G790" i="1" s="1"/>
  <c r="D789" i="1"/>
  <c r="C789" i="1"/>
  <c r="D788" i="1"/>
  <c r="C788" i="1"/>
  <c r="D787" i="1"/>
  <c r="H787" i="1" s="1"/>
  <c r="C787" i="1"/>
  <c r="D786" i="1"/>
  <c r="C786" i="1"/>
  <c r="D785" i="1"/>
  <c r="C785" i="1"/>
  <c r="D784" i="1"/>
  <c r="C784" i="1"/>
  <c r="G784" i="1" s="1"/>
  <c r="D783" i="1"/>
  <c r="C783" i="1"/>
  <c r="D782" i="1"/>
  <c r="C782" i="1"/>
  <c r="D781" i="1"/>
  <c r="H781" i="1" s="1"/>
  <c r="C781" i="1"/>
  <c r="D780" i="1"/>
  <c r="C780" i="1"/>
  <c r="D779" i="1"/>
  <c r="C779" i="1"/>
  <c r="D778" i="1"/>
  <c r="H778" i="1" s="1"/>
  <c r="C778" i="1"/>
  <c r="D777" i="1"/>
  <c r="C777" i="1"/>
  <c r="D776" i="1"/>
  <c r="C776" i="1"/>
  <c r="D775" i="1"/>
  <c r="C775" i="1"/>
  <c r="D774" i="1"/>
  <c r="C774" i="1"/>
  <c r="D773" i="1"/>
  <c r="C773" i="1"/>
  <c r="D772" i="1"/>
  <c r="C772" i="1"/>
  <c r="D771" i="1"/>
  <c r="C771" i="1"/>
  <c r="D770" i="1"/>
  <c r="C770" i="1"/>
  <c r="D769" i="1"/>
  <c r="C769" i="1"/>
  <c r="D768" i="1"/>
  <c r="C768" i="1"/>
  <c r="D767" i="1"/>
  <c r="C767" i="1"/>
  <c r="G767" i="1" s="1"/>
  <c r="D766" i="1"/>
  <c r="C766" i="1"/>
  <c r="D765" i="1"/>
  <c r="C765" i="1"/>
  <c r="D764" i="1"/>
  <c r="C764" i="1"/>
  <c r="D763" i="1"/>
  <c r="C763" i="1"/>
  <c r="D762" i="1"/>
  <c r="C762" i="1"/>
  <c r="D761" i="1"/>
  <c r="C761" i="1"/>
  <c r="G761" i="1" s="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G744" i="1" s="1"/>
  <c r="D743" i="1"/>
  <c r="C743" i="1"/>
  <c r="D742" i="1"/>
  <c r="C742" i="1"/>
  <c r="D741" i="1"/>
  <c r="C741" i="1"/>
  <c r="D740" i="1"/>
  <c r="C740" i="1"/>
  <c r="D739" i="1"/>
  <c r="C739" i="1"/>
  <c r="G739" i="1" s="1"/>
  <c r="D738" i="1"/>
  <c r="C738" i="1"/>
  <c r="D737" i="1"/>
  <c r="C737" i="1"/>
  <c r="D736" i="1"/>
  <c r="C736" i="1"/>
  <c r="D735" i="1"/>
  <c r="C735" i="1"/>
  <c r="D734" i="1"/>
  <c r="C734" i="1"/>
  <c r="D733" i="1"/>
  <c r="C733" i="1"/>
  <c r="D732" i="1"/>
  <c r="C732" i="1"/>
  <c r="D731" i="1"/>
  <c r="C731" i="1"/>
  <c r="D730" i="1"/>
  <c r="H730" i="1" s="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H712" i="1" s="1"/>
  <c r="C712" i="1"/>
  <c r="D711" i="1"/>
  <c r="C711" i="1"/>
  <c r="G711" i="1" s="1"/>
  <c r="D710" i="1"/>
  <c r="C710" i="1"/>
  <c r="D709" i="1"/>
  <c r="C709" i="1"/>
  <c r="D708" i="1"/>
  <c r="C708" i="1"/>
  <c r="D707" i="1"/>
  <c r="C707" i="1"/>
  <c r="D706" i="1"/>
  <c r="C706" i="1"/>
  <c r="D705" i="1"/>
  <c r="C705" i="1"/>
  <c r="G705" i="1" s="1"/>
  <c r="D704" i="1"/>
  <c r="C704" i="1"/>
  <c r="D703" i="1"/>
  <c r="C703" i="1"/>
  <c r="D702" i="1"/>
  <c r="C702" i="1"/>
  <c r="D701" i="1"/>
  <c r="C701" i="1"/>
  <c r="D700" i="1"/>
  <c r="H700" i="1" s="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G687" i="1" s="1"/>
  <c r="D686" i="1"/>
  <c r="C686" i="1"/>
  <c r="D685" i="1"/>
  <c r="C685" i="1"/>
  <c r="G685" i="1" s="1"/>
  <c r="D684" i="1"/>
  <c r="C684" i="1"/>
  <c r="D683" i="1"/>
  <c r="C683" i="1"/>
  <c r="D682" i="1"/>
  <c r="C682" i="1"/>
  <c r="G682" i="1" s="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G664" i="1" s="1"/>
  <c r="D663" i="1"/>
  <c r="C663" i="1"/>
  <c r="D662" i="1"/>
  <c r="C662" i="1"/>
  <c r="G662" i="1" s="1"/>
  <c r="D661" i="1"/>
  <c r="H661" i="1" s="1"/>
  <c r="C661" i="1"/>
  <c r="D660" i="1"/>
  <c r="C660" i="1"/>
  <c r="G660" i="1" s="1"/>
  <c r="D659" i="1"/>
  <c r="C659" i="1"/>
  <c r="D658" i="1"/>
  <c r="C658" i="1"/>
  <c r="D657" i="1"/>
  <c r="C657" i="1"/>
  <c r="D656" i="1"/>
  <c r="C656" i="1"/>
  <c r="D655" i="1"/>
  <c r="C655" i="1"/>
  <c r="D654" i="1"/>
  <c r="C654" i="1"/>
  <c r="D653" i="1"/>
  <c r="C653" i="1"/>
  <c r="D652" i="1"/>
  <c r="C652" i="1"/>
  <c r="D651" i="1"/>
  <c r="C651" i="1"/>
  <c r="D650" i="1"/>
  <c r="C650" i="1"/>
  <c r="D649" i="1"/>
  <c r="C649" i="1"/>
  <c r="D648" i="1"/>
  <c r="C648" i="1"/>
  <c r="G648" i="1" s="1"/>
  <c r="D647" i="1"/>
  <c r="C647" i="1"/>
  <c r="D646" i="1"/>
  <c r="C646" i="1"/>
  <c r="G646" i="1" s="1"/>
  <c r="D645" i="1"/>
  <c r="C645" i="1"/>
  <c r="D644" i="1"/>
  <c r="C644" i="1"/>
  <c r="D643" i="1"/>
  <c r="C643" i="1"/>
  <c r="D642" i="1"/>
  <c r="C642" i="1"/>
  <c r="D641" i="1"/>
  <c r="C641" i="1"/>
  <c r="D637" i="1"/>
  <c r="C637" i="1"/>
  <c r="D632" i="1"/>
  <c r="C632" i="1"/>
  <c r="D631" i="1"/>
  <c r="H631" i="1" s="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G590" i="1" s="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G555" i="1" s="1"/>
  <c r="D554" i="1"/>
  <c r="C554" i="1"/>
  <c r="D553" i="1"/>
  <c r="C553" i="1"/>
  <c r="D552" i="1"/>
  <c r="C552" i="1"/>
  <c r="D551" i="1"/>
  <c r="C551" i="1"/>
  <c r="G551" i="1" s="1"/>
  <c r="D550" i="1"/>
  <c r="C550" i="1"/>
  <c r="D549" i="1"/>
  <c r="C549" i="1"/>
  <c r="D548" i="1"/>
  <c r="C548" i="1"/>
  <c r="D547" i="1"/>
  <c r="C547" i="1"/>
  <c r="D546" i="1"/>
  <c r="C546" i="1"/>
  <c r="D545" i="1"/>
  <c r="C545" i="1"/>
  <c r="D544" i="1"/>
  <c r="C544" i="1"/>
  <c r="D543" i="1"/>
  <c r="C543" i="1"/>
  <c r="D542" i="1"/>
  <c r="H542" i="1" s="1"/>
  <c r="C542" i="1"/>
  <c r="D541" i="1"/>
  <c r="C541" i="1"/>
  <c r="D540" i="1"/>
  <c r="C540" i="1"/>
  <c r="D539" i="1"/>
  <c r="C539" i="1"/>
  <c r="D538" i="1"/>
  <c r="C538" i="1"/>
  <c r="D537" i="1"/>
  <c r="C537" i="1"/>
  <c r="D536" i="1"/>
  <c r="C536" i="1"/>
  <c r="D535" i="1"/>
  <c r="C535" i="1"/>
  <c r="D534" i="1"/>
  <c r="C534" i="1"/>
  <c r="D533" i="1"/>
  <c r="C533" i="1"/>
  <c r="G533" i="1" s="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G512" i="1" s="1"/>
  <c r="D511" i="1"/>
  <c r="C511" i="1"/>
  <c r="C510" i="1"/>
  <c r="D508" i="1"/>
  <c r="C508" i="1"/>
  <c r="D507" i="1"/>
  <c r="C507" i="1"/>
  <c r="D506" i="1"/>
  <c r="C506" i="1"/>
  <c r="G506" i="1" s="1"/>
  <c r="D505" i="1"/>
  <c r="C505" i="1"/>
  <c r="D504" i="1"/>
  <c r="C504" i="1"/>
  <c r="G504" i="1" s="1"/>
  <c r="D503" i="1"/>
  <c r="C503" i="1"/>
  <c r="G503" i="1" s="1"/>
  <c r="D502" i="1"/>
  <c r="C502" i="1"/>
  <c r="D501" i="1"/>
  <c r="C501" i="1"/>
  <c r="G501" i="1" s="1"/>
  <c r="D500" i="1"/>
  <c r="C500" i="1"/>
  <c r="D499" i="1"/>
  <c r="C499" i="1"/>
  <c r="G499" i="1" s="1"/>
  <c r="D498" i="1"/>
  <c r="C498" i="1"/>
  <c r="G498" i="1" s="1"/>
  <c r="D497" i="1"/>
  <c r="C497" i="1"/>
  <c r="G497" i="1" s="1"/>
  <c r="D496" i="1"/>
  <c r="C496" i="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C475" i="1"/>
  <c r="D474" i="1"/>
  <c r="C474" i="1"/>
  <c r="D473" i="1"/>
  <c r="C473" i="1"/>
  <c r="H473" i="1" s="1"/>
  <c r="D472" i="1"/>
  <c r="C472" i="1"/>
  <c r="H472" i="1" s="1"/>
  <c r="D471" i="1"/>
  <c r="C471" i="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D437" i="1"/>
  <c r="C437" i="1"/>
  <c r="H437" i="1" s="1"/>
  <c r="D436" i="1"/>
  <c r="C436" i="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D424" i="1"/>
  <c r="C424"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D412" i="1"/>
  <c r="C412" i="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D389" i="1"/>
  <c r="C389" i="1"/>
  <c r="H389" i="1" s="1"/>
  <c r="D388" i="1"/>
  <c r="C388" i="1"/>
  <c r="H388" i="1" s="1"/>
  <c r="D387" i="1"/>
  <c r="C387" i="1"/>
  <c r="H387" i="1" s="1"/>
  <c r="D386" i="1"/>
  <c r="C386" i="1"/>
  <c r="H386" i="1" s="1"/>
  <c r="D385" i="1"/>
  <c r="C385" i="1"/>
  <c r="D384" i="1"/>
  <c r="C384" i="1"/>
  <c r="D383" i="1"/>
  <c r="C383" i="1"/>
  <c r="D382" i="1"/>
  <c r="C382" i="1"/>
  <c r="H382" i="1" s="1"/>
  <c r="D381" i="1"/>
  <c r="C381" i="1"/>
  <c r="H381" i="1" s="1"/>
  <c r="D380" i="1"/>
  <c r="C380" i="1"/>
  <c r="H380" i="1" s="1"/>
  <c r="D379" i="1"/>
  <c r="C379" i="1"/>
  <c r="H379" i="1" s="1"/>
  <c r="D378" i="1"/>
  <c r="C378" i="1"/>
  <c r="H378" i="1" s="1"/>
  <c r="D377" i="1"/>
  <c r="C377" i="1"/>
  <c r="H377" i="1" s="1"/>
  <c r="D376" i="1"/>
  <c r="C376" i="1"/>
  <c r="D375" i="1"/>
  <c r="C375" i="1"/>
  <c r="D374" i="1"/>
  <c r="C374" i="1"/>
  <c r="H374" i="1" s="1"/>
  <c r="D373" i="1"/>
  <c r="C373" i="1"/>
  <c r="H373" i="1" s="1"/>
  <c r="D372" i="1"/>
  <c r="C372" i="1"/>
  <c r="H372" i="1" s="1"/>
  <c r="D371" i="1"/>
  <c r="C371" i="1"/>
  <c r="H371" i="1" s="1"/>
  <c r="D370" i="1"/>
  <c r="C370" i="1"/>
  <c r="H370" i="1" s="1"/>
  <c r="D369" i="1"/>
  <c r="C369" i="1"/>
  <c r="H369" i="1" s="1"/>
  <c r="D368" i="1"/>
  <c r="C368" i="1"/>
  <c r="H368" i="1" s="1"/>
  <c r="D367" i="1"/>
  <c r="C367" i="1"/>
  <c r="D366" i="1"/>
  <c r="C366" i="1"/>
  <c r="H366" i="1" s="1"/>
  <c r="D365" i="1"/>
  <c r="C365" i="1"/>
  <c r="H365" i="1" s="1"/>
  <c r="D364" i="1"/>
  <c r="C364" i="1"/>
  <c r="H364" i="1" s="1"/>
  <c r="D363" i="1"/>
  <c r="C363" i="1"/>
  <c r="H363" i="1" s="1"/>
  <c r="D362" i="1"/>
  <c r="C362" i="1"/>
  <c r="D361" i="1"/>
  <c r="C361" i="1"/>
  <c r="H361" i="1" s="1"/>
  <c r="D360" i="1"/>
  <c r="C360" i="1"/>
  <c r="H360" i="1" s="1"/>
  <c r="D359" i="1"/>
  <c r="C359" i="1"/>
  <c r="H359" i="1" s="1"/>
  <c r="D358" i="1"/>
  <c r="D357" i="1"/>
  <c r="C357" i="1"/>
  <c r="H357" i="1" s="1"/>
  <c r="D356" i="1"/>
  <c r="C356" i="1"/>
  <c r="D355" i="1"/>
  <c r="C355" i="1"/>
  <c r="D354" i="1"/>
  <c r="C354" i="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D324" i="1"/>
  <c r="C324" i="1"/>
  <c r="H324" i="1" s="1"/>
  <c r="D323" i="1"/>
  <c r="C323" i="1"/>
  <c r="D322" i="1"/>
  <c r="C322" i="1"/>
  <c r="H322" i="1" s="1"/>
  <c r="D321" i="1"/>
  <c r="C321" i="1"/>
  <c r="H321" i="1" s="1"/>
  <c r="D320" i="1"/>
  <c r="C320" i="1"/>
  <c r="D319" i="1"/>
  <c r="C319" i="1"/>
  <c r="H319" i="1" s="1"/>
  <c r="D318" i="1"/>
  <c r="C318" i="1"/>
  <c r="H318" i="1" s="1"/>
  <c r="D317" i="1"/>
  <c r="C317" i="1"/>
  <c r="D316" i="1"/>
  <c r="C316" i="1"/>
  <c r="H316" i="1" s="1"/>
  <c r="D315" i="1"/>
  <c r="C315" i="1"/>
  <c r="D314" i="1"/>
  <c r="C314" i="1"/>
  <c r="H314" i="1" s="1"/>
  <c r="D313" i="1"/>
  <c r="C313" i="1"/>
  <c r="H313" i="1" s="1"/>
  <c r="D312" i="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D296" i="1"/>
  <c r="C296" i="1"/>
  <c r="H296" i="1" s="1"/>
  <c r="D295" i="1"/>
  <c r="C295" i="1"/>
  <c r="D292" i="1"/>
  <c r="C292" i="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D278" i="1"/>
  <c r="C278" i="1"/>
  <c r="H278" i="1" s="1"/>
  <c r="D277" i="1"/>
  <c r="C277" i="1"/>
  <c r="H277" i="1" s="1"/>
  <c r="D276" i="1"/>
  <c r="C276" i="1"/>
  <c r="H276" i="1" s="1"/>
  <c r="D275" i="1"/>
  <c r="C275" i="1"/>
  <c r="H275" i="1" s="1"/>
  <c r="D274" i="1"/>
  <c r="C274" i="1"/>
  <c r="H274" i="1" s="1"/>
  <c r="D273" i="1"/>
  <c r="C273" i="1"/>
  <c r="H273" i="1" s="1"/>
  <c r="D272" i="1"/>
  <c r="C272" i="1"/>
  <c r="H272" i="1" s="1"/>
  <c r="D271" i="1"/>
  <c r="C271" i="1"/>
  <c r="D270" i="1"/>
  <c r="C270" i="1"/>
  <c r="H270" i="1" s="1"/>
  <c r="D269" i="1"/>
  <c r="C269" i="1"/>
  <c r="H269" i="1" s="1"/>
  <c r="D268" i="1"/>
  <c r="C268" i="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D232" i="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D222" i="1"/>
  <c r="C222" i="1"/>
  <c r="H222" i="1" s="1"/>
  <c r="D221" i="1"/>
  <c r="C221" i="1"/>
  <c r="H221" i="1" s="1"/>
  <c r="D219" i="1"/>
  <c r="C219" i="1"/>
  <c r="D218" i="1"/>
  <c r="C218" i="1"/>
  <c r="H218" i="1" s="1"/>
  <c r="D217" i="1"/>
  <c r="C217" i="1"/>
  <c r="H217" i="1" s="1"/>
  <c r="D216" i="1"/>
  <c r="C216" i="1"/>
  <c r="H216" i="1" s="1"/>
  <c r="D215" i="1"/>
  <c r="C215" i="1"/>
  <c r="H215" i="1" s="1"/>
  <c r="D214" i="1"/>
  <c r="C214" i="1"/>
  <c r="H214" i="1" s="1"/>
  <c r="D213" i="1"/>
  <c r="C213" i="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D202" i="1"/>
  <c r="C202" i="1"/>
  <c r="D201" i="1"/>
  <c r="C201" i="1"/>
  <c r="H201" i="1" s="1"/>
  <c r="D200" i="1"/>
  <c r="C200" i="1"/>
  <c r="H200" i="1" s="1"/>
  <c r="D199" i="1"/>
  <c r="C199" i="1"/>
  <c r="H199" i="1" s="1"/>
  <c r="D198" i="1"/>
  <c r="C198" i="1"/>
  <c r="D197" i="1"/>
  <c r="C197" i="1"/>
  <c r="H197" i="1" s="1"/>
  <c r="D196" i="1"/>
  <c r="C196" i="1"/>
  <c r="H196" i="1" s="1"/>
  <c r="D195" i="1"/>
  <c r="C195" i="1"/>
  <c r="H195" i="1" s="1"/>
  <c r="D194" i="1"/>
  <c r="C194" i="1"/>
  <c r="H194" i="1" s="1"/>
  <c r="D193" i="1"/>
  <c r="C193" i="1"/>
  <c r="H193" i="1" s="1"/>
  <c r="D191" i="1"/>
  <c r="C191" i="1"/>
  <c r="H191" i="1" s="1"/>
  <c r="D190" i="1"/>
  <c r="C190" i="1"/>
  <c r="D189" i="1"/>
  <c r="C189" i="1"/>
  <c r="H189" i="1" s="1"/>
  <c r="D188" i="1"/>
  <c r="C188" i="1"/>
  <c r="D187" i="1"/>
  <c r="C187" i="1"/>
  <c r="H187" i="1" s="1"/>
  <c r="D186" i="1"/>
  <c r="C186" i="1"/>
  <c r="H186" i="1" s="1"/>
  <c r="D185" i="1"/>
  <c r="C185" i="1"/>
  <c r="H185" i="1" s="1"/>
  <c r="C184" i="1"/>
  <c r="D183" i="1"/>
  <c r="C183" i="1"/>
  <c r="H183" i="1" s="1"/>
  <c r="D182" i="1"/>
  <c r="C182" i="1"/>
  <c r="H182" i="1" s="1"/>
  <c r="D181" i="1"/>
  <c r="C181" i="1"/>
  <c r="H181" i="1" s="1"/>
  <c r="D180" i="1"/>
  <c r="C180" i="1"/>
  <c r="H180" i="1" s="1"/>
  <c r="D179" i="1"/>
  <c r="C179" i="1"/>
  <c r="H179" i="1" s="1"/>
  <c r="D178" i="1"/>
  <c r="C178" i="1"/>
  <c r="D177" i="1"/>
  <c r="C177" i="1"/>
  <c r="H177" i="1" s="1"/>
  <c r="D176" i="1"/>
  <c r="C176" i="1"/>
  <c r="H176" i="1" s="1"/>
  <c r="D175" i="1"/>
  <c r="C175" i="1"/>
  <c r="H175" i="1" s="1"/>
  <c r="D174" i="1"/>
  <c r="C174" i="1"/>
  <c r="H174" i="1" s="1"/>
  <c r="D173" i="1"/>
  <c r="C173" i="1"/>
  <c r="D172" i="1"/>
  <c r="C172" i="1"/>
  <c r="D171" i="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C121" i="1"/>
  <c r="D119" i="1"/>
  <c r="C119" i="1"/>
  <c r="H119" i="1" s="1"/>
  <c r="D118" i="1"/>
  <c r="C118" i="1"/>
  <c r="D117" i="1"/>
  <c r="C117" i="1"/>
  <c r="H117" i="1" s="1"/>
  <c r="D116" i="1"/>
  <c r="C116" i="1"/>
  <c r="H116" i="1" s="1"/>
  <c r="D115" i="1"/>
  <c r="C115" i="1"/>
  <c r="H115" i="1" s="1"/>
  <c r="D114" i="1"/>
  <c r="C114" i="1"/>
  <c r="H114" i="1" s="1"/>
  <c r="D113" i="1"/>
  <c r="C113" i="1"/>
  <c r="D112" i="1"/>
  <c r="C112" i="1"/>
  <c r="D111" i="1"/>
  <c r="C111" i="1"/>
  <c r="D110" i="1"/>
  <c r="C110" i="1"/>
  <c r="H110" i="1" s="1"/>
  <c r="D109" i="1"/>
  <c r="C109" i="1"/>
  <c r="H109" i="1" s="1"/>
  <c r="D108" i="1"/>
  <c r="D107" i="1"/>
  <c r="C107" i="1"/>
  <c r="H107" i="1" s="1"/>
  <c r="D106" i="1"/>
  <c r="C106" i="1"/>
  <c r="D105" i="1"/>
  <c r="C105" i="1"/>
  <c r="H105" i="1" s="1"/>
  <c r="D104" i="1"/>
  <c r="C104" i="1"/>
  <c r="H104" i="1" s="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D83" i="1"/>
  <c r="C83" i="1"/>
  <c r="H83" i="1" s="1"/>
  <c r="D82" i="1"/>
  <c r="C82" i="1"/>
  <c r="H82" i="1" s="1"/>
  <c r="D81" i="1"/>
  <c r="C81" i="1"/>
  <c r="H81" i="1" s="1"/>
  <c r="D80" i="1"/>
  <c r="C80" i="1"/>
  <c r="D79" i="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D63" i="1"/>
  <c r="C63" i="1"/>
  <c r="H63" i="1" s="1"/>
  <c r="D62" i="1"/>
  <c r="C62" i="1"/>
  <c r="H62" i="1" s="1"/>
  <c r="D61" i="1"/>
  <c r="C61" i="1"/>
  <c r="H61" i="1" s="1"/>
  <c r="D60" i="1"/>
  <c r="C60" i="1"/>
  <c r="H60" i="1" s="1"/>
  <c r="D59" i="1"/>
  <c r="C59" i="1"/>
  <c r="H59" i="1" s="1"/>
  <c r="D58" i="1"/>
  <c r="D57" i="1"/>
  <c r="C57" i="1"/>
  <c r="D56" i="1"/>
  <c r="C56" i="1"/>
  <c r="D55" i="1"/>
  <c r="C55" i="1"/>
  <c r="H55" i="1" s="1"/>
  <c r="D54" i="1"/>
  <c r="C54" i="1"/>
  <c r="H54" i="1" s="1"/>
  <c r="D53" i="1"/>
  <c r="C53" i="1"/>
  <c r="H53" i="1" s="1"/>
  <c r="D52" i="1"/>
  <c r="C52" i="1"/>
  <c r="H52" i="1" s="1"/>
  <c r="D51" i="1"/>
  <c r="C51" i="1"/>
  <c r="H51" i="1" s="1"/>
  <c r="D50" i="1"/>
  <c r="C50" i="1"/>
  <c r="H50" i="1" s="1"/>
  <c r="D49" i="1"/>
  <c r="C49" i="1"/>
  <c r="H49" i="1" s="1"/>
  <c r="D48" i="1"/>
  <c r="C48" i="1"/>
  <c r="H48" i="1" s="1"/>
  <c r="C47" i="1"/>
  <c r="D45" i="1"/>
  <c r="C45" i="1"/>
  <c r="H45" i="1" s="1"/>
  <c r="D44" i="1"/>
  <c r="C44" i="1"/>
  <c r="D43" i="1"/>
  <c r="C43" i="1"/>
  <c r="D42" i="1"/>
  <c r="C42" i="1"/>
  <c r="H42" i="1" s="1"/>
  <c r="D41" i="1"/>
  <c r="C41" i="1"/>
  <c r="H41" i="1" s="1"/>
  <c r="D40" i="1"/>
  <c r="D39" i="1"/>
  <c r="C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D24" i="1"/>
  <c r="C24" i="1"/>
  <c r="D23" i="1"/>
  <c r="C23" i="1"/>
  <c r="D22" i="1"/>
  <c r="C22" i="1"/>
  <c r="D21" i="1"/>
  <c r="C21" i="1"/>
  <c r="H21" i="1" s="1"/>
  <c r="D20" i="1"/>
  <c r="C20" i="1"/>
  <c r="D19" i="1"/>
  <c r="C19" i="1"/>
  <c r="D18" i="1"/>
  <c r="C18" i="1"/>
  <c r="D17" i="1"/>
  <c r="C17" i="1"/>
  <c r="H17" i="1" s="1"/>
  <c r="D16" i="1"/>
  <c r="C16" i="1"/>
  <c r="H16" i="1" s="1"/>
  <c r="D15" i="1"/>
  <c r="C15" i="1"/>
  <c r="H15" i="1" s="1"/>
  <c r="D14" i="1"/>
  <c r="C14" i="1"/>
  <c r="D13" i="1"/>
  <c r="C13" i="1"/>
  <c r="H13" i="1" s="1"/>
  <c r="D12" i="1"/>
  <c r="C12" i="1"/>
  <c r="D11" i="1"/>
  <c r="C11" i="1"/>
  <c r="H11" i="1" s="1"/>
  <c r="D10" i="1"/>
  <c r="C10" i="1"/>
  <c r="D9" i="1"/>
  <c r="C9" i="1"/>
  <c r="H9" i="1" s="1"/>
  <c r="D8" i="1"/>
  <c r="C8" i="1"/>
  <c r="D7" i="1"/>
  <c r="C7" i="1"/>
  <c r="D6" i="1"/>
  <c r="C6" i="1"/>
  <c r="D5" i="1"/>
  <c r="C5" i="1"/>
  <c r="D4" i="1"/>
  <c r="C4" i="1"/>
  <c r="G1408" i="1" l="1"/>
  <c r="G1264" i="1"/>
  <c r="G1561" i="1"/>
  <c r="D49" i="8"/>
  <c r="C1524" i="1" s="1"/>
  <c r="G1524" i="1" s="1"/>
  <c r="G1491" i="1"/>
  <c r="G1509" i="1"/>
  <c r="G1507" i="1"/>
  <c r="G1501" i="1"/>
  <c r="G1489" i="1"/>
  <c r="G1485" i="1"/>
  <c r="H1481" i="1"/>
  <c r="G1481" i="1"/>
  <c r="G1483" i="1"/>
  <c r="G1263" i="1"/>
  <c r="E141" i="6"/>
  <c r="F115" i="6"/>
  <c r="E106" i="4"/>
  <c r="D102" i="1" s="1"/>
  <c r="H413" i="1"/>
  <c r="H290" i="1"/>
  <c r="H412" i="1"/>
  <c r="H288" i="1"/>
  <c r="G1003" i="1"/>
  <c r="H1408" i="1"/>
  <c r="H1409" i="1"/>
  <c r="H1411" i="1"/>
  <c r="H1277" i="1"/>
  <c r="H1263" i="1"/>
  <c r="H1235" i="1"/>
  <c r="H1236" i="1"/>
  <c r="H1237" i="1"/>
  <c r="H1232" i="1"/>
  <c r="E280" i="9"/>
  <c r="B280" i="9" s="1"/>
  <c r="H1224" i="1"/>
  <c r="E290" i="9"/>
  <c r="B290" i="9" s="1"/>
  <c r="H1028" i="1"/>
  <c r="H1003" i="1"/>
  <c r="H996" i="1"/>
  <c r="H989" i="1"/>
  <c r="H719" i="1"/>
  <c r="E39" i="9"/>
  <c r="B39" i="9" s="1"/>
  <c r="H641" i="1"/>
  <c r="E37" i="9"/>
  <c r="B37" i="9" s="1"/>
  <c r="E33" i="9"/>
  <c r="B33" i="9" s="1"/>
  <c r="E29" i="9"/>
  <c r="B29" i="9" s="1"/>
  <c r="E283" i="9"/>
  <c r="B283" i="9" s="1"/>
  <c r="G983" i="1"/>
  <c r="G982" i="1"/>
  <c r="G981" i="1"/>
  <c r="G979" i="1"/>
  <c r="G978"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E142" i="9"/>
  <c r="B142" i="9" s="1"/>
  <c r="G944" i="1"/>
  <c r="G943" i="1"/>
  <c r="G942" i="1"/>
  <c r="G941" i="1"/>
  <c r="G940" i="1"/>
  <c r="G939" i="1"/>
  <c r="G938" i="1"/>
  <c r="G937" i="1"/>
  <c r="G936" i="1"/>
  <c r="G935" i="1"/>
  <c r="G934" i="1"/>
  <c r="G933" i="1"/>
  <c r="G932" i="1"/>
  <c r="G930" i="1"/>
  <c r="G929" i="1"/>
  <c r="G928" i="1"/>
  <c r="G927" i="1"/>
  <c r="G926" i="1"/>
  <c r="G925" i="1"/>
  <c r="G924" i="1"/>
  <c r="G923" i="1"/>
  <c r="G922" i="1"/>
  <c r="G921" i="1"/>
  <c r="G918" i="1"/>
  <c r="G916" i="1"/>
  <c r="G915" i="1"/>
  <c r="G914" i="1"/>
  <c r="G913" i="1"/>
  <c r="G912" i="1"/>
  <c r="G911" i="1"/>
  <c r="G910" i="1"/>
  <c r="G909" i="1"/>
  <c r="G908" i="1"/>
  <c r="G907" i="1"/>
  <c r="G906" i="1"/>
  <c r="G903" i="1"/>
  <c r="G902" i="1"/>
  <c r="G901" i="1"/>
  <c r="G900" i="1"/>
  <c r="G899" i="1"/>
  <c r="G898" i="1"/>
  <c r="G897" i="1"/>
  <c r="G895" i="1"/>
  <c r="G894" i="1"/>
  <c r="G893" i="1"/>
  <c r="G892" i="1"/>
  <c r="G891" i="1"/>
  <c r="G890" i="1"/>
  <c r="G889" i="1"/>
  <c r="G888" i="1"/>
  <c r="G887" i="1"/>
  <c r="G886" i="1"/>
  <c r="G884" i="1"/>
  <c r="G883" i="1"/>
  <c r="G882" i="1"/>
  <c r="G881" i="1"/>
  <c r="G880" i="1"/>
  <c r="G879" i="1"/>
  <c r="G878" i="1"/>
  <c r="G877" i="1"/>
  <c r="G876" i="1"/>
  <c r="G875" i="1"/>
  <c r="G874" i="1"/>
  <c r="G873" i="1"/>
  <c r="G872" i="1"/>
  <c r="G871" i="1"/>
  <c r="G870" i="1"/>
  <c r="G869" i="1"/>
  <c r="G868" i="1"/>
  <c r="G867" i="1"/>
  <c r="G866" i="1"/>
  <c r="G864" i="1"/>
  <c r="G863" i="1"/>
  <c r="G861" i="1"/>
  <c r="G860" i="1"/>
  <c r="G859" i="1"/>
  <c r="G858" i="1"/>
  <c r="G856" i="1"/>
  <c r="G855" i="1"/>
  <c r="G854" i="1"/>
  <c r="G853" i="1"/>
  <c r="G852" i="1"/>
  <c r="G851" i="1"/>
  <c r="G850" i="1"/>
  <c r="G849" i="1"/>
  <c r="G847" i="1"/>
  <c r="G846" i="1"/>
  <c r="G845" i="1"/>
  <c r="G844" i="1"/>
  <c r="G843" i="1"/>
  <c r="G842" i="1"/>
  <c r="G841" i="1"/>
  <c r="F228" i="9"/>
  <c r="G839" i="1"/>
  <c r="G838" i="1"/>
  <c r="G836" i="1"/>
  <c r="G835" i="1"/>
  <c r="G832" i="1"/>
  <c r="G831" i="1"/>
  <c r="G829" i="1"/>
  <c r="G827" i="1"/>
  <c r="G826" i="1"/>
  <c r="G825" i="1"/>
  <c r="G823" i="1"/>
  <c r="G822" i="1"/>
  <c r="G821" i="1"/>
  <c r="G820" i="1"/>
  <c r="G819" i="1"/>
  <c r="G818" i="1"/>
  <c r="G817" i="1"/>
  <c r="G816" i="1"/>
  <c r="G815" i="1"/>
  <c r="G814" i="1"/>
  <c r="G813" i="1"/>
  <c r="G812" i="1"/>
  <c r="G811" i="1"/>
  <c r="G810" i="1"/>
  <c r="G809" i="1"/>
  <c r="G808" i="1"/>
  <c r="G807" i="1"/>
  <c r="G806" i="1"/>
  <c r="G805" i="1"/>
  <c r="G804" i="1"/>
  <c r="G803" i="1"/>
  <c r="G802" i="1"/>
  <c r="G800" i="1"/>
  <c r="G799" i="1"/>
  <c r="G798" i="1"/>
  <c r="G797" i="1"/>
  <c r="G796" i="1"/>
  <c r="G795" i="1"/>
  <c r="G794" i="1"/>
  <c r="G793" i="1"/>
  <c r="G792" i="1"/>
  <c r="G791" i="1"/>
  <c r="G789" i="1"/>
  <c r="G788" i="1"/>
  <c r="G787" i="1"/>
  <c r="G786" i="1"/>
  <c r="G785" i="1"/>
  <c r="G783" i="1"/>
  <c r="G782" i="1"/>
  <c r="G781" i="1"/>
  <c r="G780" i="1"/>
  <c r="G779" i="1"/>
  <c r="G778" i="1"/>
  <c r="G777" i="1"/>
  <c r="G776" i="1"/>
  <c r="G775" i="1"/>
  <c r="G774" i="1"/>
  <c r="G773" i="1"/>
  <c r="G772" i="1"/>
  <c r="G771" i="1"/>
  <c r="G770" i="1"/>
  <c r="G769" i="1"/>
  <c r="G768" i="1"/>
  <c r="G766" i="1"/>
  <c r="G765" i="1"/>
  <c r="G764" i="1"/>
  <c r="G763" i="1"/>
  <c r="G762" i="1"/>
  <c r="G760" i="1"/>
  <c r="G759" i="1"/>
  <c r="G758" i="1"/>
  <c r="G757" i="1"/>
  <c r="G756" i="1"/>
  <c r="G755" i="1"/>
  <c r="G754" i="1"/>
  <c r="G753" i="1"/>
  <c r="G752" i="1"/>
  <c r="G751" i="1"/>
  <c r="G750" i="1"/>
  <c r="G749" i="1"/>
  <c r="G748" i="1"/>
  <c r="G747" i="1"/>
  <c r="G746" i="1"/>
  <c r="G745" i="1"/>
  <c r="G743" i="1"/>
  <c r="G742" i="1"/>
  <c r="G741" i="1"/>
  <c r="G740"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0" i="1"/>
  <c r="G709" i="1"/>
  <c r="G708" i="1"/>
  <c r="G707" i="1"/>
  <c r="G706" i="1"/>
  <c r="G704" i="1"/>
  <c r="G703" i="1"/>
  <c r="F216" i="9"/>
  <c r="B216" i="9" s="1"/>
  <c r="G702" i="1"/>
  <c r="G701" i="1"/>
  <c r="G700" i="1"/>
  <c r="G699" i="1"/>
  <c r="G698" i="1"/>
  <c r="G697" i="1"/>
  <c r="G696" i="1"/>
  <c r="G695" i="1"/>
  <c r="G694" i="1"/>
  <c r="G693" i="1"/>
  <c r="G692" i="1"/>
  <c r="G691" i="1"/>
  <c r="G690" i="1"/>
  <c r="G689" i="1"/>
  <c r="G688" i="1"/>
  <c r="G686" i="1"/>
  <c r="G684" i="1"/>
  <c r="G683" i="1"/>
  <c r="G680" i="1"/>
  <c r="G678" i="1"/>
  <c r="G676" i="1"/>
  <c r="G674" i="1"/>
  <c r="G672" i="1"/>
  <c r="G670" i="1"/>
  <c r="G668" i="1"/>
  <c r="G666" i="1"/>
  <c r="G658" i="1"/>
  <c r="G656" i="1"/>
  <c r="G654" i="1"/>
  <c r="G652" i="1"/>
  <c r="F213" i="9"/>
  <c r="G650" i="1"/>
  <c r="G644" i="1"/>
  <c r="G642" i="1"/>
  <c r="G632" i="1"/>
  <c r="G628" i="1"/>
  <c r="G626" i="1"/>
  <c r="F271" i="9"/>
  <c r="B271" i="9" s="1"/>
  <c r="G624" i="1"/>
  <c r="G622" i="1"/>
  <c r="G620" i="1"/>
  <c r="G618" i="1"/>
  <c r="G616" i="1"/>
  <c r="G614" i="1"/>
  <c r="G612" i="1"/>
  <c r="G610" i="1"/>
  <c r="F270" i="9"/>
  <c r="G608" i="1"/>
  <c r="F269" i="9"/>
  <c r="B269" i="9" s="1"/>
  <c r="G606" i="1"/>
  <c r="F268" i="9"/>
  <c r="F267" i="9"/>
  <c r="B267" i="9" s="1"/>
  <c r="F266" i="9"/>
  <c r="G604" i="1"/>
  <c r="G602" i="1"/>
  <c r="F265" i="9"/>
  <c r="B265" i="9" s="1"/>
  <c r="F264" i="9"/>
  <c r="G600" i="1"/>
  <c r="G598" i="1"/>
  <c r="F263" i="9"/>
  <c r="B263" i="9" s="1"/>
  <c r="G596" i="1"/>
  <c r="F262" i="9"/>
  <c r="F261" i="9"/>
  <c r="B261" i="9" s="1"/>
  <c r="G594" i="1"/>
  <c r="F260" i="9"/>
  <c r="G592" i="1"/>
  <c r="F259" i="9"/>
  <c r="B259" i="9" s="1"/>
  <c r="F258" i="9"/>
  <c r="B258" i="9" s="1"/>
  <c r="G588" i="1"/>
  <c r="F257" i="9"/>
  <c r="B257" i="9" s="1"/>
  <c r="G586" i="1"/>
  <c r="G584" i="1"/>
  <c r="G582" i="1"/>
  <c r="G580" i="1"/>
  <c r="G578" i="1"/>
  <c r="E528" i="4"/>
  <c r="D522" i="1" s="1"/>
  <c r="G576" i="1"/>
  <c r="G573" i="1"/>
  <c r="G571" i="1"/>
  <c r="G569" i="1"/>
  <c r="G567" i="1"/>
  <c r="G565" i="1"/>
  <c r="G563" i="1"/>
  <c r="G559" i="1"/>
  <c r="G557" i="1"/>
  <c r="G553" i="1"/>
  <c r="G549" i="1"/>
  <c r="G547" i="1"/>
  <c r="G545" i="1"/>
  <c r="G543" i="1"/>
  <c r="G541" i="1"/>
  <c r="F256" i="9"/>
  <c r="G539" i="1"/>
  <c r="F255" i="9"/>
  <c r="B255" i="9" s="1"/>
  <c r="F254" i="9"/>
  <c r="B254" i="9" s="1"/>
  <c r="G537" i="1"/>
  <c r="G535" i="1"/>
  <c r="F253" i="9"/>
  <c r="B253" i="9" s="1"/>
  <c r="F252" i="9"/>
  <c r="B252" i="9" s="1"/>
  <c r="F251" i="9"/>
  <c r="B251" i="9" s="1"/>
  <c r="G531" i="1"/>
  <c r="F250" i="9"/>
  <c r="G529" i="1"/>
  <c r="G527" i="1"/>
  <c r="G525" i="1"/>
  <c r="G520" i="1"/>
  <c r="F249" i="9"/>
  <c r="B249" i="9" s="1"/>
  <c r="G518" i="1"/>
  <c r="G516" i="1"/>
  <c r="G513" i="1"/>
  <c r="G514" i="1"/>
  <c r="D510" i="1"/>
  <c r="G510" i="1" s="1"/>
  <c r="G511" i="1"/>
  <c r="G508" i="1"/>
  <c r="G507" i="1"/>
  <c r="G505" i="1"/>
  <c r="G502" i="1"/>
  <c r="G500" i="1"/>
  <c r="F248" i="9"/>
  <c r="F247" i="9"/>
  <c r="B247" i="9" s="1"/>
  <c r="G496" i="1"/>
  <c r="F246" i="9"/>
  <c r="F245" i="9"/>
  <c r="B245" i="9" s="1"/>
  <c r="F244" i="9"/>
  <c r="F243" i="9"/>
  <c r="B243" i="9" s="1"/>
  <c r="F242" i="9"/>
  <c r="F241" i="9"/>
  <c r="B241" i="9" s="1"/>
  <c r="F240" i="9"/>
  <c r="F239" i="9"/>
  <c r="B239" i="9" s="1"/>
  <c r="F238" i="9"/>
  <c r="F237" i="9"/>
  <c r="B237" i="9" s="1"/>
  <c r="F236" i="9"/>
  <c r="F235" i="9"/>
  <c r="B235" i="9" s="1"/>
  <c r="H475" i="1"/>
  <c r="H474" i="1"/>
  <c r="H471" i="1"/>
  <c r="E420" i="4"/>
  <c r="F234" i="9"/>
  <c r="H436" i="1"/>
  <c r="H438" i="1"/>
  <c r="F233" i="9"/>
  <c r="B233" i="9" s="1"/>
  <c r="F232" i="9"/>
  <c r="F231" i="9"/>
  <c r="B231" i="9" s="1"/>
  <c r="F230" i="9"/>
  <c r="F229" i="9"/>
  <c r="B229" i="9" s="1"/>
  <c r="H424" i="1"/>
  <c r="H425" i="1"/>
  <c r="F227" i="9"/>
  <c r="B227" i="9" s="1"/>
  <c r="H390" i="1"/>
  <c r="H385" i="1"/>
  <c r="H383" i="1"/>
  <c r="H384" i="1"/>
  <c r="F383" i="4"/>
  <c r="H376" i="1"/>
  <c r="H375" i="1"/>
  <c r="H367" i="1"/>
  <c r="F369" i="4"/>
  <c r="H362" i="1"/>
  <c r="F364" i="4"/>
  <c r="H356" i="1"/>
  <c r="H355" i="1"/>
  <c r="H354" i="1"/>
  <c r="E350" i="4"/>
  <c r="D345" i="1" s="1"/>
  <c r="D346" i="1"/>
  <c r="H325" i="1"/>
  <c r="H323" i="1"/>
  <c r="H320" i="1"/>
  <c r="H317" i="1"/>
  <c r="H315" i="1"/>
  <c r="H295" i="1"/>
  <c r="H297" i="1"/>
  <c r="H292" i="1"/>
  <c r="F418" i="4"/>
  <c r="E644" i="4"/>
  <c r="D638" i="1" s="1"/>
  <c r="F643" i="4"/>
  <c r="H279" i="1"/>
  <c r="H271" i="1"/>
  <c r="H268" i="1"/>
  <c r="E263" i="4"/>
  <c r="D259" i="1" s="1"/>
  <c r="F226" i="9"/>
  <c r="E224" i="4"/>
  <c r="D220" i="1" s="1"/>
  <c r="H232" i="1"/>
  <c r="H233" i="1"/>
  <c r="H223" i="1"/>
  <c r="H219" i="1"/>
  <c r="H213" i="1"/>
  <c r="F224" i="9"/>
  <c r="F210" i="4"/>
  <c r="F223" i="9"/>
  <c r="H198" i="1"/>
  <c r="H203" i="1"/>
  <c r="H202" i="1"/>
  <c r="H190" i="1"/>
  <c r="H184" i="1"/>
  <c r="H188" i="1"/>
  <c r="F222" i="9"/>
  <c r="B222" i="9" s="1"/>
  <c r="F188" i="4"/>
  <c r="F221" i="9"/>
  <c r="F220" i="9"/>
  <c r="B220" i="9" s="1"/>
  <c r="F219" i="9"/>
  <c r="F218" i="9"/>
  <c r="B218" i="9" s="1"/>
  <c r="H173" i="1"/>
  <c r="H178" i="1"/>
  <c r="E163" i="4"/>
  <c r="D159" i="1" s="1"/>
  <c r="F177" i="4"/>
  <c r="H165" i="1"/>
  <c r="H172" i="1"/>
  <c r="H171" i="1"/>
  <c r="F169" i="4"/>
  <c r="F164" i="4"/>
  <c r="D148" i="1"/>
  <c r="F159" i="4"/>
  <c r="F217" i="9"/>
  <c r="B217" i="9" s="1"/>
  <c r="F153" i="4"/>
  <c r="D136" i="1"/>
  <c r="H136" i="1" s="1"/>
  <c r="F134" i="4"/>
  <c r="F128" i="4"/>
  <c r="H121" i="1"/>
  <c r="F125" i="4"/>
  <c r="H118" i="1"/>
  <c r="H113" i="1"/>
  <c r="H112" i="1"/>
  <c r="H111" i="1"/>
  <c r="F112" i="4"/>
  <c r="H103" i="1"/>
  <c r="H106" i="1"/>
  <c r="F215" i="9"/>
  <c r="H84" i="1"/>
  <c r="H79" i="1"/>
  <c r="H80" i="1"/>
  <c r="F77" i="4"/>
  <c r="F68" i="4"/>
  <c r="H57" i="1"/>
  <c r="H56" i="1"/>
  <c r="H47" i="1"/>
  <c r="H44" i="1"/>
  <c r="H43" i="1"/>
  <c r="H39" i="1"/>
  <c r="F214" i="9"/>
  <c r="B214" i="9" s="1"/>
  <c r="H24" i="1"/>
  <c r="H23" i="1"/>
  <c r="H22" i="1"/>
  <c r="E7" i="4"/>
  <c r="H19" i="1"/>
  <c r="H20" i="1"/>
  <c r="H18" i="1"/>
  <c r="H14" i="1"/>
  <c r="H12" i="1"/>
  <c r="H10" i="1"/>
  <c r="G7" i="1"/>
  <c r="G6" i="1"/>
  <c r="G4" i="1"/>
  <c r="G5" i="1"/>
  <c r="H983" i="1"/>
  <c r="H981" i="1"/>
  <c r="H979" i="1"/>
  <c r="H978" i="1"/>
  <c r="H977" i="1"/>
  <c r="H975" i="1"/>
  <c r="H974" i="1"/>
  <c r="H973" i="1"/>
  <c r="H971" i="1"/>
  <c r="H970" i="1"/>
  <c r="H969" i="1"/>
  <c r="H968" i="1"/>
  <c r="H966" i="1"/>
  <c r="H965" i="1"/>
  <c r="H964" i="1"/>
  <c r="H963" i="1"/>
  <c r="H961" i="1"/>
  <c r="H960" i="1"/>
  <c r="H959" i="1"/>
  <c r="H958" i="1"/>
  <c r="H957" i="1"/>
  <c r="H954" i="1"/>
  <c r="H953" i="1"/>
  <c r="H952" i="1"/>
  <c r="H951" i="1"/>
  <c r="H949" i="1"/>
  <c r="H948" i="1"/>
  <c r="H947" i="1"/>
  <c r="H946" i="1"/>
  <c r="H945" i="1"/>
  <c r="H944" i="1"/>
  <c r="H943" i="1"/>
  <c r="H942" i="1"/>
  <c r="H941" i="1"/>
  <c r="H940" i="1"/>
  <c r="H939" i="1"/>
  <c r="H938" i="1"/>
  <c r="E138" i="9"/>
  <c r="B138" i="9" s="1"/>
  <c r="H937" i="1"/>
  <c r="H936" i="1"/>
  <c r="H935" i="1"/>
  <c r="H934" i="1"/>
  <c r="H933" i="1"/>
  <c r="H932" i="1"/>
  <c r="H931" i="1"/>
  <c r="H929" i="1"/>
  <c r="H928" i="1"/>
  <c r="H927" i="1"/>
  <c r="H925" i="1"/>
  <c r="H924" i="1"/>
  <c r="H923" i="1"/>
  <c r="H922" i="1"/>
  <c r="H921" i="1"/>
  <c r="H920" i="1"/>
  <c r="H919" i="1"/>
  <c r="H918" i="1"/>
  <c r="H917" i="1"/>
  <c r="H916" i="1"/>
  <c r="E124" i="9"/>
  <c r="B124" i="9" s="1"/>
  <c r="H915" i="1"/>
  <c r="H914" i="1"/>
  <c r="H912" i="1"/>
  <c r="H911" i="1"/>
  <c r="H910" i="1"/>
  <c r="H909" i="1"/>
  <c r="H908" i="1"/>
  <c r="E118" i="9"/>
  <c r="B118" i="9" s="1"/>
  <c r="H907" i="1"/>
  <c r="H906" i="1"/>
  <c r="H905" i="1"/>
  <c r="H904" i="1"/>
  <c r="H903" i="1"/>
  <c r="H902" i="1"/>
  <c r="H901" i="1"/>
  <c r="H900" i="1"/>
  <c r="H899" i="1"/>
  <c r="H898" i="1"/>
  <c r="H897" i="1"/>
  <c r="H896" i="1"/>
  <c r="H895" i="1"/>
  <c r="H894" i="1"/>
  <c r="H892" i="1"/>
  <c r="H891" i="1"/>
  <c r="H890" i="1"/>
  <c r="H889" i="1"/>
  <c r="H888" i="1"/>
  <c r="H887" i="1"/>
  <c r="H886" i="1"/>
  <c r="H883" i="1"/>
  <c r="H882" i="1"/>
  <c r="H881" i="1"/>
  <c r="E102" i="9"/>
  <c r="B102" i="9" s="1"/>
  <c r="H880" i="1"/>
  <c r="H879" i="1"/>
  <c r="H877" i="1"/>
  <c r="H876" i="1"/>
  <c r="H874" i="1"/>
  <c r="H873" i="1"/>
  <c r="H872" i="1"/>
  <c r="H871" i="1"/>
  <c r="H870" i="1"/>
  <c r="H869" i="1"/>
  <c r="H868" i="1"/>
  <c r="E94" i="9"/>
  <c r="B94" i="9" s="1"/>
  <c r="H867" i="1"/>
  <c r="H866" i="1"/>
  <c r="H865" i="1"/>
  <c r="H864" i="1"/>
  <c r="H862" i="1"/>
  <c r="H861" i="1"/>
  <c r="H860" i="1"/>
  <c r="H859" i="1"/>
  <c r="H858" i="1"/>
  <c r="H857" i="1"/>
  <c r="H856" i="1"/>
  <c r="H854" i="1"/>
  <c r="H853" i="1"/>
  <c r="H852" i="1"/>
  <c r="H851" i="1"/>
  <c r="H850" i="1"/>
  <c r="H849" i="1"/>
  <c r="H848" i="1"/>
  <c r="H847" i="1"/>
  <c r="H846" i="1"/>
  <c r="H845" i="1"/>
  <c r="H844" i="1"/>
  <c r="H843" i="1"/>
  <c r="H842" i="1"/>
  <c r="E78" i="9"/>
  <c r="B78" i="9" s="1"/>
  <c r="H841" i="1"/>
  <c r="H840" i="1"/>
  <c r="H839" i="1"/>
  <c r="H838" i="1"/>
  <c r="H837" i="1"/>
  <c r="H836" i="1"/>
  <c r="H835" i="1"/>
  <c r="H834" i="1"/>
  <c r="H833" i="1"/>
  <c r="H831" i="1"/>
  <c r="H830" i="1"/>
  <c r="H828" i="1"/>
  <c r="H826" i="1"/>
  <c r="H825" i="1"/>
  <c r="H824" i="1"/>
  <c r="H823" i="1"/>
  <c r="H822" i="1"/>
  <c r="H821" i="1"/>
  <c r="H820" i="1"/>
  <c r="H819" i="1"/>
  <c r="H818" i="1"/>
  <c r="H817" i="1"/>
  <c r="H816" i="1"/>
  <c r="H815" i="1"/>
  <c r="H814" i="1"/>
  <c r="H812" i="1"/>
  <c r="H811" i="1"/>
  <c r="H810" i="1"/>
  <c r="H809" i="1"/>
  <c r="H808" i="1"/>
  <c r="H806" i="1"/>
  <c r="H805" i="1"/>
  <c r="H804" i="1"/>
  <c r="H803" i="1"/>
  <c r="H802" i="1"/>
  <c r="H801" i="1"/>
  <c r="H800" i="1"/>
  <c r="H799" i="1"/>
  <c r="H798" i="1"/>
  <c r="H797" i="1"/>
  <c r="H796" i="1"/>
  <c r="H795" i="1"/>
  <c r="H794" i="1"/>
  <c r="H793" i="1"/>
  <c r="H792" i="1"/>
  <c r="H791" i="1"/>
  <c r="H790" i="1"/>
  <c r="H789" i="1"/>
  <c r="H788" i="1"/>
  <c r="H786" i="1"/>
  <c r="H785" i="1"/>
  <c r="H784" i="1"/>
  <c r="H783" i="1"/>
  <c r="H782" i="1"/>
  <c r="H780" i="1"/>
  <c r="H779"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29" i="1"/>
  <c r="H728" i="1"/>
  <c r="H727" i="1"/>
  <c r="H726" i="1"/>
  <c r="H725" i="1"/>
  <c r="H724" i="1"/>
  <c r="H723" i="1"/>
  <c r="H722" i="1"/>
  <c r="H721" i="1"/>
  <c r="H720" i="1"/>
  <c r="H718" i="1"/>
  <c r="H717" i="1"/>
  <c r="H716" i="1"/>
  <c r="H715" i="1"/>
  <c r="H714" i="1"/>
  <c r="H713" i="1"/>
  <c r="H711" i="1"/>
  <c r="H710" i="1"/>
  <c r="H709" i="1"/>
  <c r="H708" i="1"/>
  <c r="H707" i="1"/>
  <c r="H706" i="1"/>
  <c r="H705" i="1"/>
  <c r="H704" i="1"/>
  <c r="H703" i="1"/>
  <c r="H702" i="1"/>
  <c r="H701"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0" i="1"/>
  <c r="H659" i="1"/>
  <c r="H658" i="1"/>
  <c r="H657" i="1"/>
  <c r="H656" i="1"/>
  <c r="H655" i="1"/>
  <c r="H654" i="1"/>
  <c r="H653" i="1"/>
  <c r="H652" i="1"/>
  <c r="H651" i="1"/>
  <c r="H650" i="1"/>
  <c r="H649" i="1"/>
  <c r="H648" i="1"/>
  <c r="H647" i="1"/>
  <c r="E22" i="9"/>
  <c r="B22" i="9" s="1"/>
  <c r="H646" i="1"/>
  <c r="H644" i="1"/>
  <c r="H643" i="1"/>
  <c r="H645" i="1"/>
  <c r="H642" i="1"/>
  <c r="H632" i="1"/>
  <c r="H628" i="1"/>
  <c r="H626" i="1"/>
  <c r="H627" i="1"/>
  <c r="E159" i="9"/>
  <c r="B159" i="9" s="1"/>
  <c r="H625" i="1"/>
  <c r="H624" i="1"/>
  <c r="H623" i="1"/>
  <c r="H622" i="1"/>
  <c r="H620" i="1"/>
  <c r="H621" i="1"/>
  <c r="D625" i="4"/>
  <c r="H618" i="1"/>
  <c r="H617" i="1"/>
  <c r="H616" i="1"/>
  <c r="E156" i="9"/>
  <c r="B156" i="9" s="1"/>
  <c r="H615" i="1"/>
  <c r="H614" i="1"/>
  <c r="E154" i="9"/>
  <c r="B154" i="9" s="1"/>
  <c r="H613" i="1"/>
  <c r="H611" i="1"/>
  <c r="H612" i="1"/>
  <c r="E152" i="9"/>
  <c r="B152" i="9" s="1"/>
  <c r="H610" i="1"/>
  <c r="H609" i="1"/>
  <c r="E150" i="9"/>
  <c r="B150" i="9" s="1"/>
  <c r="H608" i="1"/>
  <c r="H606" i="1"/>
  <c r="H607" i="1"/>
  <c r="H605" i="1"/>
  <c r="E148" i="9"/>
  <c r="B148" i="9" s="1"/>
  <c r="H604" i="1"/>
  <c r="H603" i="1"/>
  <c r="E146" i="9"/>
  <c r="B146" i="9" s="1"/>
  <c r="H602" i="1"/>
  <c r="H601" i="1"/>
  <c r="E144" i="9"/>
  <c r="B144" i="9" s="1"/>
  <c r="H599" i="1"/>
  <c r="H600" i="1"/>
  <c r="H598" i="1"/>
  <c r="H597" i="1"/>
  <c r="H596" i="1"/>
  <c r="H595" i="1"/>
  <c r="E140" i="9"/>
  <c r="B140" i="9" s="1"/>
  <c r="H594" i="1"/>
  <c r="H593" i="1"/>
  <c r="H592" i="1"/>
  <c r="H591" i="1"/>
  <c r="H590" i="1"/>
  <c r="E136" i="9"/>
  <c r="B136" i="9" s="1"/>
  <c r="H588" i="1"/>
  <c r="H589" i="1"/>
  <c r="D593" i="4"/>
  <c r="H586" i="1"/>
  <c r="H584" i="1"/>
  <c r="H585" i="1"/>
  <c r="H583" i="1"/>
  <c r="H581" i="1"/>
  <c r="H582" i="1"/>
  <c r="H580" i="1"/>
  <c r="H579" i="1"/>
  <c r="H578" i="1"/>
  <c r="H577" i="1"/>
  <c r="H576" i="1"/>
  <c r="H575" i="1"/>
  <c r="H573" i="1"/>
  <c r="H571" i="1"/>
  <c r="H572" i="1"/>
  <c r="H570" i="1"/>
  <c r="H569" i="1"/>
  <c r="H568" i="1"/>
  <c r="H567" i="1"/>
  <c r="H565" i="1"/>
  <c r="H566" i="1"/>
  <c r="H564" i="1"/>
  <c r="H563" i="1"/>
  <c r="H562" i="1"/>
  <c r="D567" i="4"/>
  <c r="H560" i="1"/>
  <c r="H559" i="1"/>
  <c r="H557" i="1"/>
  <c r="H558" i="1"/>
  <c r="H556" i="1"/>
  <c r="E134" i="9"/>
  <c r="B134" i="9" s="1"/>
  <c r="H555" i="1"/>
  <c r="H554" i="1"/>
  <c r="E132" i="9"/>
  <c r="B132" i="9" s="1"/>
  <c r="H553" i="1"/>
  <c r="H552" i="1"/>
  <c r="E130" i="9"/>
  <c r="B130" i="9" s="1"/>
  <c r="H551" i="1"/>
  <c r="H549" i="1"/>
  <c r="H550" i="1"/>
  <c r="E128" i="9"/>
  <c r="B128" i="9" s="1"/>
  <c r="H548" i="1"/>
  <c r="H547" i="1"/>
  <c r="H546" i="1"/>
  <c r="H544" i="1"/>
  <c r="E126" i="9"/>
  <c r="B126" i="9" s="1"/>
  <c r="H545" i="1"/>
  <c r="H543" i="1"/>
  <c r="H541" i="1"/>
  <c r="H540" i="1"/>
  <c r="H539" i="1"/>
  <c r="H537" i="1"/>
  <c r="H538" i="1"/>
  <c r="H536" i="1"/>
  <c r="E122" i="9"/>
  <c r="B122" i="9" s="1"/>
  <c r="H535" i="1"/>
  <c r="H534" i="1"/>
  <c r="E120" i="9"/>
  <c r="B120" i="9" s="1"/>
  <c r="H532" i="1"/>
  <c r="H533" i="1"/>
  <c r="H531" i="1"/>
  <c r="H529" i="1"/>
  <c r="H530" i="1"/>
  <c r="H528" i="1"/>
  <c r="H527" i="1"/>
  <c r="H526" i="1"/>
  <c r="H525" i="1"/>
  <c r="D529" i="4"/>
  <c r="H524" i="1"/>
  <c r="H521" i="1"/>
  <c r="H519" i="1"/>
  <c r="H520" i="1"/>
  <c r="H518" i="1"/>
  <c r="H516" i="1"/>
  <c r="H517" i="1"/>
  <c r="H515" i="1"/>
  <c r="D515" i="4"/>
  <c r="E116" i="9"/>
  <c r="B116" i="9" s="1"/>
  <c r="E114" i="9"/>
  <c r="B114" i="9" s="1"/>
  <c r="E112" i="9"/>
  <c r="B112" i="9" s="1"/>
  <c r="E110" i="9"/>
  <c r="B110" i="9" s="1"/>
  <c r="E108" i="9"/>
  <c r="B108" i="9" s="1"/>
  <c r="E106" i="9"/>
  <c r="B106" i="9" s="1"/>
  <c r="E104" i="9"/>
  <c r="B104" i="9" s="1"/>
  <c r="E100" i="9"/>
  <c r="B100" i="9" s="1"/>
  <c r="E98" i="9"/>
  <c r="B98" i="9" s="1"/>
  <c r="E96" i="9"/>
  <c r="B96" i="9" s="1"/>
  <c r="E92" i="9"/>
  <c r="B92" i="9" s="1"/>
  <c r="D459" i="4"/>
  <c r="E90" i="9"/>
  <c r="B90" i="9" s="1"/>
  <c r="E88" i="9"/>
  <c r="B88" i="9" s="1"/>
  <c r="E86" i="9"/>
  <c r="B86" i="9" s="1"/>
  <c r="E84" i="9"/>
  <c r="B84" i="9" s="1"/>
  <c r="E82" i="9"/>
  <c r="B82" i="9" s="1"/>
  <c r="E80" i="9"/>
  <c r="B80" i="9" s="1"/>
  <c r="E76" i="9"/>
  <c r="B76" i="9" s="1"/>
  <c r="D421" i="4"/>
  <c r="D396" i="4"/>
  <c r="C334" i="1"/>
  <c r="H334" i="1" s="1"/>
  <c r="C312" i="1"/>
  <c r="H312" i="1" s="1"/>
  <c r="H637" i="1"/>
  <c r="D644" i="4"/>
  <c r="E273" i="9"/>
  <c r="B273" i="9" s="1"/>
  <c r="E74" i="9"/>
  <c r="B74" i="9" s="1"/>
  <c r="E72" i="9"/>
  <c r="B72" i="9" s="1"/>
  <c r="E70" i="9"/>
  <c r="B70" i="9" s="1"/>
  <c r="D263" i="4"/>
  <c r="E68" i="9"/>
  <c r="B68" i="9" s="1"/>
  <c r="E225" i="9"/>
  <c r="B225" i="9" s="1"/>
  <c r="E66" i="9"/>
  <c r="B66" i="9" s="1"/>
  <c r="E64" i="9"/>
  <c r="B64" i="9" s="1"/>
  <c r="E62" i="9"/>
  <c r="B62" i="9" s="1"/>
  <c r="E60" i="9"/>
  <c r="B60" i="9" s="1"/>
  <c r="E58" i="9"/>
  <c r="B58" i="9" s="1"/>
  <c r="D215" i="4"/>
  <c r="E56" i="9"/>
  <c r="B56" i="9" s="1"/>
  <c r="B224" i="9"/>
  <c r="E54" i="9"/>
  <c r="B54" i="9" s="1"/>
  <c r="B223" i="9"/>
  <c r="E52" i="9"/>
  <c r="B52" i="9" s="1"/>
  <c r="E50" i="9"/>
  <c r="B50" i="9" s="1"/>
  <c r="E48" i="9"/>
  <c r="B48" i="9" s="1"/>
  <c r="E46" i="9"/>
  <c r="B46" i="9" s="1"/>
  <c r="B221" i="9"/>
  <c r="E44" i="9"/>
  <c r="B44" i="9" s="1"/>
  <c r="B219" i="9"/>
  <c r="E42" i="9"/>
  <c r="B42" i="9" s="1"/>
  <c r="D163" i="4"/>
  <c r="E40" i="9"/>
  <c r="B40" i="9" s="1"/>
  <c r="D152" i="4"/>
  <c r="C148" i="1" s="1"/>
  <c r="H148" i="1" s="1"/>
  <c r="D139" i="4"/>
  <c r="D133" i="4"/>
  <c r="E38" i="9"/>
  <c r="B38" i="9" s="1"/>
  <c r="C108" i="1"/>
  <c r="H108" i="1" s="1"/>
  <c r="E36" i="9"/>
  <c r="B36" i="9" s="1"/>
  <c r="B215" i="9"/>
  <c r="E34" i="9"/>
  <c r="B34" i="9" s="1"/>
  <c r="E32" i="9"/>
  <c r="B32" i="9" s="1"/>
  <c r="E30" i="9"/>
  <c r="B30" i="9" s="1"/>
  <c r="C58" i="1"/>
  <c r="H58" i="1" s="1"/>
  <c r="E28" i="9"/>
  <c r="B28" i="9" s="1"/>
  <c r="E26" i="9"/>
  <c r="B26" i="9" s="1"/>
  <c r="E24" i="9"/>
  <c r="B24" i="9" s="1"/>
  <c r="C25" i="1"/>
  <c r="H25" i="1" s="1"/>
  <c r="B213" i="9"/>
  <c r="H7" i="1"/>
  <c r="H6" i="1"/>
  <c r="H4" i="1"/>
  <c r="H5" i="1"/>
  <c r="D7" i="4"/>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62" i="1"/>
  <c r="G1261" i="1"/>
  <c r="G1260" i="1"/>
  <c r="G1259" i="1"/>
  <c r="G1258" i="1"/>
  <c r="G1257" i="1"/>
  <c r="G1256" i="1"/>
  <c r="G1255" i="1"/>
  <c r="G1254" i="1"/>
  <c r="G1253" i="1"/>
  <c r="G1252" i="1"/>
  <c r="G1249" i="1"/>
  <c r="G1248" i="1"/>
  <c r="G1247" i="1"/>
  <c r="G1246" i="1"/>
  <c r="G1245" i="1"/>
  <c r="G1244" i="1"/>
  <c r="G1235" i="1"/>
  <c r="G1236" i="1"/>
  <c r="G1237" i="1"/>
  <c r="G1234" i="1"/>
  <c r="G1233" i="1"/>
  <c r="G1232" i="1"/>
  <c r="G1231" i="1"/>
  <c r="G1230" i="1"/>
  <c r="E245" i="5"/>
  <c r="D1222" i="1" s="1"/>
  <c r="F250" i="5"/>
  <c r="G1229" i="1"/>
  <c r="G1227" i="1"/>
  <c r="G1228" i="1"/>
  <c r="G1225" i="1"/>
  <c r="F246" i="5"/>
  <c r="G1223" i="1"/>
  <c r="G1224" i="1"/>
  <c r="G1219" i="1"/>
  <c r="G1221" i="1"/>
  <c r="G1220" i="1"/>
  <c r="G1215" i="1"/>
  <c r="G1216" i="1"/>
  <c r="G1218" i="1"/>
  <c r="G1213" i="1"/>
  <c r="G1211" i="1"/>
  <c r="G1212" i="1"/>
  <c r="G1210" i="1"/>
  <c r="G1209" i="1"/>
  <c r="G1208" i="1"/>
  <c r="G1207" i="1"/>
  <c r="G1206" i="1"/>
  <c r="G1205" i="1"/>
  <c r="G1204" i="1"/>
  <c r="G1203" i="1"/>
  <c r="G1201" i="1"/>
  <c r="G1202" i="1"/>
  <c r="G1200" i="1"/>
  <c r="G1199" i="1"/>
  <c r="G1198" i="1"/>
  <c r="G1197" i="1"/>
  <c r="G1196" i="1"/>
  <c r="G1195" i="1"/>
  <c r="G1194" i="1"/>
  <c r="G1193" i="1"/>
  <c r="G1192" i="1"/>
  <c r="G1191" i="1"/>
  <c r="G1190" i="1"/>
  <c r="G1189" i="1"/>
  <c r="G1188" i="1"/>
  <c r="G1187" i="1"/>
  <c r="G1186" i="1"/>
  <c r="G1183" i="1"/>
  <c r="G1184" i="1"/>
  <c r="G1182" i="1"/>
  <c r="G1178" i="1"/>
  <c r="G1176" i="1"/>
  <c r="G1174" i="1"/>
  <c r="D1167" i="1"/>
  <c r="G1172" i="1"/>
  <c r="G1170" i="1"/>
  <c r="G1166" i="1"/>
  <c r="G1164" i="1"/>
  <c r="G1162" i="1"/>
  <c r="G1160" i="1"/>
  <c r="G1158" i="1"/>
  <c r="G1150" i="1"/>
  <c r="F170" i="5"/>
  <c r="G1148" i="1"/>
  <c r="G1146" i="1"/>
  <c r="G1144" i="1"/>
  <c r="G1142" i="1"/>
  <c r="G1140" i="1"/>
  <c r="G1138" i="1"/>
  <c r="G1136" i="1"/>
  <c r="G1134" i="1"/>
  <c r="G1132" i="1"/>
  <c r="G1130" i="1"/>
  <c r="G1128" i="1"/>
  <c r="G1122" i="1"/>
  <c r="G1120" i="1"/>
  <c r="G1118" i="1"/>
  <c r="G1116" i="1"/>
  <c r="G1114" i="1"/>
  <c r="G1110" i="1"/>
  <c r="G1108" i="1"/>
  <c r="G1106" i="1"/>
  <c r="G1104" i="1"/>
  <c r="G1102" i="1"/>
  <c r="G1098" i="1"/>
  <c r="G1094" i="1"/>
  <c r="G1092" i="1"/>
  <c r="G1090" i="1"/>
  <c r="G1088" i="1"/>
  <c r="H286" i="9"/>
  <c r="G1086" i="1"/>
  <c r="G1066" i="1"/>
  <c r="G1064" i="1"/>
  <c r="G1062" i="1"/>
  <c r="G1060" i="1"/>
  <c r="G1058" i="1"/>
  <c r="G1054" i="1"/>
  <c r="G1052" i="1"/>
  <c r="G1050" i="1"/>
  <c r="G1048" i="1"/>
  <c r="G1045" i="1"/>
  <c r="G1043" i="1"/>
  <c r="G1041" i="1"/>
  <c r="G1042" i="1"/>
  <c r="G1040" i="1"/>
  <c r="G1039" i="1"/>
  <c r="G1038" i="1"/>
  <c r="G1037" i="1"/>
  <c r="G1034" i="1"/>
  <c r="G1036" i="1"/>
  <c r="G1035" i="1"/>
  <c r="G1033" i="1"/>
  <c r="G1032" i="1"/>
  <c r="G1030" i="1"/>
  <c r="G1031" i="1"/>
  <c r="G1029" i="1"/>
  <c r="G1028" i="1"/>
  <c r="G1027" i="1"/>
  <c r="G1026" i="1"/>
  <c r="G1023" i="1"/>
  <c r="G1025" i="1"/>
  <c r="F45" i="5"/>
  <c r="G1024" i="1"/>
  <c r="G1022" i="1"/>
  <c r="G1021" i="1"/>
  <c r="G1019" i="1"/>
  <c r="G1020" i="1"/>
  <c r="G1018" i="1"/>
  <c r="G1017" i="1"/>
  <c r="G1016" i="1"/>
  <c r="G1013" i="1"/>
  <c r="G1015" i="1"/>
  <c r="F35" i="5"/>
  <c r="G1014" i="1"/>
  <c r="G1012" i="1"/>
  <c r="G1010" i="1"/>
  <c r="G1007" i="1"/>
  <c r="G1009" i="1"/>
  <c r="G1008" i="1"/>
  <c r="G1006" i="1"/>
  <c r="G1005" i="1"/>
  <c r="G1004" i="1"/>
  <c r="G1002" i="1"/>
  <c r="G1001" i="1"/>
  <c r="G1000" i="1"/>
  <c r="G997" i="1"/>
  <c r="G999" i="1"/>
  <c r="E12" i="5"/>
  <c r="D990" i="1" s="1"/>
  <c r="G998" i="1"/>
  <c r="F19" i="5"/>
  <c r="D991" i="1"/>
  <c r="G994" i="1"/>
  <c r="G993" i="1"/>
  <c r="F13" i="5"/>
  <c r="G991" i="1"/>
  <c r="G992" i="1"/>
  <c r="G989" i="1"/>
  <c r="G988" i="1"/>
  <c r="G986" i="1"/>
  <c r="G987" i="1"/>
  <c r="H1298" i="1"/>
  <c r="H1297" i="1"/>
  <c r="H1296" i="1"/>
  <c r="H1294" i="1"/>
  <c r="H1293" i="1"/>
  <c r="H1292" i="1"/>
  <c r="H1290" i="1"/>
  <c r="H1288" i="1"/>
  <c r="H1286" i="1"/>
  <c r="H1285" i="1"/>
  <c r="H1284" i="1"/>
  <c r="H1283" i="1"/>
  <c r="H1282" i="1"/>
  <c r="H1280" i="1"/>
  <c r="H1279" i="1"/>
  <c r="H1278" i="1"/>
  <c r="H1276" i="1"/>
  <c r="H1275" i="1"/>
  <c r="H1274" i="1"/>
  <c r="H1273" i="1"/>
  <c r="H1272" i="1"/>
  <c r="H1271" i="1"/>
  <c r="H1262" i="1"/>
  <c r="H1260" i="1"/>
  <c r="H1259" i="1"/>
  <c r="H1258" i="1"/>
  <c r="H1256" i="1"/>
  <c r="H1254" i="1"/>
  <c r="H1252" i="1"/>
  <c r="H1250" i="1"/>
  <c r="H1248" i="1"/>
  <c r="H1246" i="1"/>
  <c r="H1244" i="1"/>
  <c r="H1233" i="1"/>
  <c r="H1231" i="1"/>
  <c r="H1227" i="1"/>
  <c r="H1229" i="1"/>
  <c r="H1223" i="1"/>
  <c r="H1226" i="1"/>
  <c r="E281" i="9"/>
  <c r="B281" i="9" s="1"/>
  <c r="D245" i="5"/>
  <c r="H1219" i="1"/>
  <c r="H1220" i="1"/>
  <c r="H1218" i="1"/>
  <c r="H1215" i="1"/>
  <c r="H1216" i="1"/>
  <c r="H1217" i="1"/>
  <c r="H1213" i="1"/>
  <c r="H1211" i="1"/>
  <c r="H1212" i="1"/>
  <c r="H1209" i="1"/>
  <c r="H1207" i="1"/>
  <c r="H1205" i="1"/>
  <c r="H1201" i="1"/>
  <c r="H1203" i="1"/>
  <c r="H1200" i="1"/>
  <c r="H1199" i="1"/>
  <c r="H1198" i="1"/>
  <c r="H1196" i="1"/>
  <c r="H1195" i="1"/>
  <c r="H1194" i="1"/>
  <c r="H1193" i="1"/>
  <c r="H1192" i="1"/>
  <c r="H1191" i="1"/>
  <c r="H1190" i="1"/>
  <c r="H1189" i="1"/>
  <c r="H1188" i="1"/>
  <c r="H1183" i="1"/>
  <c r="H1184" i="1"/>
  <c r="H1186" i="1"/>
  <c r="H1181" i="1"/>
  <c r="H1180" i="1"/>
  <c r="H1179" i="1"/>
  <c r="H1178" i="1"/>
  <c r="H1177" i="1"/>
  <c r="H1175" i="1"/>
  <c r="H1176" i="1"/>
  <c r="C1168" i="1"/>
  <c r="G1168" i="1" s="1"/>
  <c r="H1174" i="1"/>
  <c r="H1172" i="1"/>
  <c r="H1171" i="1"/>
  <c r="H1170" i="1"/>
  <c r="H1167" i="1"/>
  <c r="H1168" i="1"/>
  <c r="H1169" i="1"/>
  <c r="H1166" i="1"/>
  <c r="H1165" i="1"/>
  <c r="H1164" i="1"/>
  <c r="H1163" i="1"/>
  <c r="H1162" i="1"/>
  <c r="H1161" i="1"/>
  <c r="H1160" i="1"/>
  <c r="H1157" i="1"/>
  <c r="D177" i="5"/>
  <c r="H1158" i="1"/>
  <c r="H1156" i="1"/>
  <c r="H1155" i="1"/>
  <c r="H1151" i="1"/>
  <c r="H1150" i="1"/>
  <c r="H1148" i="1"/>
  <c r="H1149" i="1"/>
  <c r="H1146" i="1"/>
  <c r="H1145" i="1"/>
  <c r="H1144" i="1"/>
  <c r="H1142" i="1"/>
  <c r="H1140" i="1"/>
  <c r="H1139" i="1"/>
  <c r="H1138" i="1"/>
  <c r="H1137" i="1"/>
  <c r="H1136" i="1"/>
  <c r="H1135" i="1"/>
  <c r="H1134" i="1"/>
  <c r="H1133" i="1"/>
  <c r="H1132" i="1"/>
  <c r="H1131" i="1"/>
  <c r="H1130" i="1"/>
  <c r="H1129" i="1"/>
  <c r="H1128" i="1"/>
  <c r="H1127" i="1"/>
  <c r="D146" i="5"/>
  <c r="H1126" i="1"/>
  <c r="H1125" i="1"/>
  <c r="H1123" i="1"/>
  <c r="H1122" i="1"/>
  <c r="H1120" i="1"/>
  <c r="H1119" i="1"/>
  <c r="H1118" i="1"/>
  <c r="H1117" i="1"/>
  <c r="H1116" i="1"/>
  <c r="H1115" i="1"/>
  <c r="H1114" i="1"/>
  <c r="H1113" i="1"/>
  <c r="D134" i="5"/>
  <c r="H1110" i="1"/>
  <c r="H1109" i="1"/>
  <c r="H1108" i="1"/>
  <c r="H1107" i="1"/>
  <c r="H1106" i="1"/>
  <c r="H1104" i="1"/>
  <c r="H1105" i="1"/>
  <c r="H1103" i="1"/>
  <c r="H1102" i="1"/>
  <c r="H1101" i="1"/>
  <c r="H1100" i="1"/>
  <c r="H1099" i="1"/>
  <c r="H1097" i="1"/>
  <c r="H1098" i="1"/>
  <c r="D118" i="5"/>
  <c r="H1095" i="1"/>
  <c r="H1094" i="1"/>
  <c r="C1084" i="1"/>
  <c r="G1084" i="1" s="1"/>
  <c r="H1092" i="1"/>
  <c r="H1091" i="1"/>
  <c r="H1090" i="1"/>
  <c r="H1088" i="1"/>
  <c r="H1087" i="1"/>
  <c r="H1086" i="1"/>
  <c r="H1085" i="1"/>
  <c r="D87" i="5"/>
  <c r="G286" i="9"/>
  <c r="E286" i="9" s="1"/>
  <c r="B286" i="9" s="1"/>
  <c r="H1083" i="1"/>
  <c r="H1082" i="1"/>
  <c r="H1080" i="1"/>
  <c r="H1079" i="1"/>
  <c r="H1078" i="1"/>
  <c r="H1076" i="1"/>
  <c r="H1075" i="1"/>
  <c r="H1074" i="1"/>
  <c r="H1072" i="1"/>
  <c r="H1071" i="1"/>
  <c r="H1070" i="1"/>
  <c r="H1068" i="1"/>
  <c r="H1066" i="1"/>
  <c r="H1067" i="1"/>
  <c r="H1064" i="1"/>
  <c r="H1063" i="1"/>
  <c r="H1062" i="1"/>
  <c r="H1060" i="1"/>
  <c r="H1059" i="1"/>
  <c r="H1057" i="1"/>
  <c r="H1058" i="1"/>
  <c r="D78" i="5"/>
  <c r="H1055" i="1"/>
  <c r="H1054" i="1"/>
  <c r="H1052" i="1"/>
  <c r="H1051" i="1"/>
  <c r="H1050" i="1"/>
  <c r="H1048" i="1"/>
  <c r="H1045" i="1"/>
  <c r="H1041" i="1"/>
  <c r="H1044" i="1"/>
  <c r="H1040" i="1"/>
  <c r="H1039" i="1"/>
  <c r="H1038" i="1"/>
  <c r="H1037" i="1"/>
  <c r="H1036" i="1"/>
  <c r="H1034" i="1"/>
  <c r="H1035" i="1"/>
  <c r="H1033" i="1"/>
  <c r="H1032" i="1"/>
  <c r="H1030" i="1"/>
  <c r="H1031" i="1"/>
  <c r="H1027" i="1"/>
  <c r="H1026" i="1"/>
  <c r="H1025" i="1"/>
  <c r="H1023" i="1"/>
  <c r="H1024" i="1"/>
  <c r="H1022" i="1"/>
  <c r="H1019" i="1"/>
  <c r="H1021" i="1"/>
  <c r="H1018" i="1"/>
  <c r="H1017" i="1"/>
  <c r="H1016" i="1"/>
  <c r="H1015" i="1"/>
  <c r="H1013" i="1"/>
  <c r="H1014" i="1"/>
  <c r="H1011" i="1"/>
  <c r="H1010" i="1"/>
  <c r="H1009" i="1"/>
  <c r="H1007" i="1"/>
  <c r="H1008" i="1"/>
  <c r="H1006" i="1"/>
  <c r="H1005" i="1"/>
  <c r="H1004" i="1"/>
  <c r="H1002" i="1"/>
  <c r="H1001" i="1"/>
  <c r="H1000" i="1"/>
  <c r="H999" i="1"/>
  <c r="H997" i="1"/>
  <c r="H998" i="1"/>
  <c r="H995" i="1"/>
  <c r="H994" i="1"/>
  <c r="H991" i="1"/>
  <c r="H993" i="1"/>
  <c r="D12" i="5"/>
  <c r="D7" i="5" s="1"/>
  <c r="H988" i="1"/>
  <c r="H986" i="1"/>
  <c r="H987" i="1"/>
  <c r="G9" i="1"/>
  <c r="G13" i="1"/>
  <c r="G19" i="1"/>
  <c r="G23" i="1"/>
  <c r="G29" i="1"/>
  <c r="G33" i="1"/>
  <c r="G37" i="1"/>
  <c r="G41" i="1"/>
  <c r="H8"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10" i="1"/>
  <c r="G112"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6" i="1"/>
  <c r="G298" i="1"/>
  <c r="G300" i="1"/>
  <c r="G302" i="1"/>
  <c r="G304" i="1"/>
  <c r="G308" i="1"/>
  <c r="G310"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11" i="1"/>
  <c r="G15" i="1"/>
  <c r="G17" i="1"/>
  <c r="G21" i="1"/>
  <c r="G25" i="1"/>
  <c r="G27" i="1"/>
  <c r="G31" i="1"/>
  <c r="G35" i="1"/>
  <c r="G39"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H514" i="1"/>
  <c r="G1047" i="1"/>
  <c r="H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299" i="1"/>
  <c r="G1314" i="1"/>
  <c r="H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G20" i="9"/>
  <c r="H20" i="9"/>
  <c r="F152" i="4"/>
  <c r="E298" i="4"/>
  <c r="F69" i="5"/>
  <c r="H289" i="9"/>
  <c r="E176" i="5"/>
  <c r="G299" i="9"/>
  <c r="E299" i="9" s="1"/>
  <c r="D141" i="6"/>
  <c r="F5" i="6"/>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G291" i="9"/>
  <c r="E291" i="9" s="1"/>
  <c r="B291" i="9" s="1"/>
  <c r="F190" i="5"/>
  <c r="G292" i="9"/>
  <c r="E292" i="9" s="1"/>
  <c r="B292" i="9" s="1"/>
  <c r="F206" i="5"/>
  <c r="F238" i="5"/>
  <c r="D237" i="5"/>
  <c r="D196" i="4"/>
  <c r="D224" i="4"/>
  <c r="D252" i="4"/>
  <c r="D299" i="4"/>
  <c r="D311" i="4"/>
  <c r="D351" i="4"/>
  <c r="D363" i="4"/>
  <c r="F417" i="4"/>
  <c r="D472" i="4"/>
  <c r="D484" i="4"/>
  <c r="D580" i="4"/>
  <c r="F8" i="5"/>
  <c r="F70" i="5"/>
  <c r="F88" i="5"/>
  <c r="F177" i="5"/>
  <c r="F191" i="5"/>
  <c r="F207" i="5"/>
  <c r="F239" i="5"/>
  <c r="F259" i="5"/>
  <c r="F6" i="6"/>
  <c r="F36" i="6"/>
  <c r="F90" i="6"/>
  <c r="F130" i="6"/>
  <c r="B297" i="9"/>
  <c r="E296" i="9"/>
  <c r="I10" i="3" s="1"/>
  <c r="D42" i="8"/>
  <c r="F416" i="4"/>
  <c r="F603" i="4"/>
  <c r="E146" i="5"/>
  <c r="D1124" i="1" s="1"/>
  <c r="E287" i="9"/>
  <c r="B287" i="9" s="1"/>
  <c r="F149" i="5"/>
  <c r="D176"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26" i="9"/>
  <c r="B228" i="9"/>
  <c r="B230" i="9"/>
  <c r="B232" i="9"/>
  <c r="B234" i="9"/>
  <c r="B236" i="9"/>
  <c r="B238" i="9"/>
  <c r="B240" i="9"/>
  <c r="B242" i="9"/>
  <c r="B244" i="9"/>
  <c r="B246" i="9"/>
  <c r="B248" i="9"/>
  <c r="B250" i="9"/>
  <c r="B256" i="9"/>
  <c r="B260" i="9"/>
  <c r="B262" i="9"/>
  <c r="B264" i="9"/>
  <c r="B266" i="9"/>
  <c r="B268" i="9"/>
  <c r="B270" i="9"/>
  <c r="G294" i="9" l="1"/>
  <c r="E294" i="9" s="1"/>
  <c r="B294" i="9" s="1"/>
  <c r="D43" i="8"/>
  <c r="I35" i="3"/>
  <c r="C1518" i="1"/>
  <c r="D1435" i="1"/>
  <c r="I28" i="3"/>
  <c r="E636" i="4"/>
  <c r="D630" i="1" s="1"/>
  <c r="E635" i="4"/>
  <c r="D629" i="1" s="1"/>
  <c r="D414" i="1"/>
  <c r="E408" i="4"/>
  <c r="D403" i="1" s="1"/>
  <c r="E151" i="4"/>
  <c r="E6" i="4"/>
  <c r="D3" i="1"/>
  <c r="F625" i="4"/>
  <c r="C619" i="1"/>
  <c r="F593" i="4"/>
  <c r="C587" i="1"/>
  <c r="F567" i="4"/>
  <c r="C561" i="1"/>
  <c r="F529" i="4"/>
  <c r="C523" i="1"/>
  <c r="F515" i="4"/>
  <c r="C509" i="1"/>
  <c r="F459" i="4"/>
  <c r="C453" i="1"/>
  <c r="F421" i="4"/>
  <c r="C415" i="1"/>
  <c r="F396" i="4"/>
  <c r="C391" i="1"/>
  <c r="G312" i="1"/>
  <c r="F644" i="4"/>
  <c r="C638" i="1"/>
  <c r="F263" i="4"/>
  <c r="C259" i="1"/>
  <c r="F215" i="4"/>
  <c r="C211" i="1"/>
  <c r="F163" i="4"/>
  <c r="C159" i="1"/>
  <c r="F139" i="4"/>
  <c r="C135" i="1"/>
  <c r="F133" i="4"/>
  <c r="C129" i="1"/>
  <c r="G108" i="1"/>
  <c r="F7" i="4"/>
  <c r="C3" i="1"/>
  <c r="E237" i="5"/>
  <c r="F237" i="5" s="1"/>
  <c r="E7" i="5"/>
  <c r="I20" i="3" s="1"/>
  <c r="F245" i="5"/>
  <c r="C1222" i="1"/>
  <c r="G289" i="9"/>
  <c r="E289" i="9" s="1"/>
  <c r="B289" i="9" s="1"/>
  <c r="C1154" i="1"/>
  <c r="F146" i="5"/>
  <c r="C1124" i="1"/>
  <c r="H1124" i="1" s="1"/>
  <c r="F134" i="5"/>
  <c r="C1112" i="1"/>
  <c r="D68" i="5"/>
  <c r="D6" i="5" s="1"/>
  <c r="F118" i="5"/>
  <c r="C1096" i="1"/>
  <c r="H1084" i="1"/>
  <c r="F87" i="5"/>
  <c r="C1065" i="1"/>
  <c r="F78" i="5"/>
  <c r="C1056" i="1"/>
  <c r="H20" i="3"/>
  <c r="C985" i="1"/>
  <c r="F12" i="5"/>
  <c r="C990" i="1"/>
  <c r="F176" i="5"/>
  <c r="D175" i="5"/>
  <c r="H22" i="3"/>
  <c r="C1153" i="1"/>
  <c r="F580" i="4"/>
  <c r="C574" i="1"/>
  <c r="F484" i="4"/>
  <c r="C478" i="1"/>
  <c r="D420" i="4"/>
  <c r="F363" i="4"/>
  <c r="C358" i="1"/>
  <c r="F311" i="4"/>
  <c r="C306" i="1"/>
  <c r="F252" i="4"/>
  <c r="C248" i="1"/>
  <c r="F196" i="4"/>
  <c r="D151" i="4"/>
  <c r="C192" i="1"/>
  <c r="B299" i="9"/>
  <c r="E298" i="9"/>
  <c r="E407" i="4"/>
  <c r="D402" i="1" s="1"/>
  <c r="D293" i="1"/>
  <c r="F124" i="4"/>
  <c r="C120" i="1"/>
  <c r="F82" i="4"/>
  <c r="C78" i="1"/>
  <c r="F44" i="4"/>
  <c r="C40" i="1"/>
  <c r="I1479" i="1"/>
  <c r="I1477" i="1"/>
  <c r="I1473" i="1"/>
  <c r="I1471" i="1"/>
  <c r="I1467" i="1"/>
  <c r="I1465" i="1"/>
  <c r="I1463" i="1"/>
  <c r="I1459" i="1"/>
  <c r="I1457" i="1"/>
  <c r="I1455" i="1"/>
  <c r="I1451" i="1"/>
  <c r="I1449" i="1"/>
  <c r="I1447" i="1"/>
  <c r="E165" i="9"/>
  <c r="B165" i="9" s="1"/>
  <c r="F212" i="9"/>
  <c r="K1432" i="9"/>
  <c r="G295" i="9"/>
  <c r="E295" i="9" s="1"/>
  <c r="B295" i="9" s="1"/>
  <c r="I34" i="3"/>
  <c r="C1517" i="1"/>
  <c r="D528" i="4"/>
  <c r="F472" i="4"/>
  <c r="C466" i="1"/>
  <c r="D350" i="4"/>
  <c r="F351" i="4"/>
  <c r="C346" i="1"/>
  <c r="D298" i="4"/>
  <c r="F299" i="4"/>
  <c r="C294" i="1"/>
  <c r="F224" i="4"/>
  <c r="C220" i="1"/>
  <c r="H23" i="3"/>
  <c r="C1214" i="1"/>
  <c r="E68" i="5"/>
  <c r="F68" i="5" s="1"/>
  <c r="F141" i="6"/>
  <c r="C1435" i="1"/>
  <c r="H28" i="3"/>
  <c r="I22" i="3"/>
  <c r="D1153" i="1"/>
  <c r="E20" i="9"/>
  <c r="F106" i="4"/>
  <c r="C102" i="1"/>
  <c r="F50" i="4"/>
  <c r="C46" i="1"/>
  <c r="D6" i="4"/>
  <c r="I1478" i="1"/>
  <c r="I1476" i="1"/>
  <c r="I1474" i="1"/>
  <c r="I1472" i="1"/>
  <c r="I1468" i="1"/>
  <c r="I1466" i="1"/>
  <c r="I1464" i="1"/>
  <c r="I1462" i="1"/>
  <c r="I1460" i="1"/>
  <c r="I1458" i="1"/>
  <c r="I1456" i="1"/>
  <c r="I1452" i="1"/>
  <c r="I1450" i="1"/>
  <c r="I1448" i="1"/>
  <c r="I1446" i="1"/>
  <c r="E412" i="4"/>
  <c r="G1518" i="1" l="1"/>
  <c r="H1518" i="1"/>
  <c r="E175" i="5"/>
  <c r="D1152" i="1" s="1"/>
  <c r="G1124" i="1"/>
  <c r="D147" i="1"/>
  <c r="E289" i="4"/>
  <c r="E290" i="4" s="1"/>
  <c r="D286" i="1" s="1"/>
  <c r="I17" i="3"/>
  <c r="D2" i="1"/>
  <c r="I16" i="3"/>
  <c r="H619" i="1"/>
  <c r="G619" i="1"/>
  <c r="H587" i="1"/>
  <c r="G587" i="1"/>
  <c r="G561" i="1"/>
  <c r="H561" i="1"/>
  <c r="G523" i="1"/>
  <c r="H523" i="1"/>
  <c r="G509" i="1"/>
  <c r="H509" i="1"/>
  <c r="H453" i="1"/>
  <c r="G453" i="1"/>
  <c r="H415" i="1"/>
  <c r="G415" i="1"/>
  <c r="H391" i="1"/>
  <c r="G391" i="1"/>
  <c r="G638" i="1"/>
  <c r="H638" i="1"/>
  <c r="H259" i="1"/>
  <c r="G259" i="1"/>
  <c r="H211" i="1"/>
  <c r="G211" i="1"/>
  <c r="H159" i="1"/>
  <c r="G159" i="1"/>
  <c r="H135" i="1"/>
  <c r="G135" i="1"/>
  <c r="H129" i="1"/>
  <c r="G129" i="1"/>
  <c r="G3" i="1"/>
  <c r="H3" i="1"/>
  <c r="I23" i="3"/>
  <c r="D1214" i="1"/>
  <c r="H1214" i="1" s="1"/>
  <c r="F7" i="5"/>
  <c r="D985" i="1"/>
  <c r="G985" i="1" s="1"/>
  <c r="G1222" i="1"/>
  <c r="H1222" i="1"/>
  <c r="G1154" i="1"/>
  <c r="H1154" i="1"/>
  <c r="C1046" i="1"/>
  <c r="H21" i="3"/>
  <c r="G1112" i="1"/>
  <c r="H1112" i="1"/>
  <c r="G276" i="9"/>
  <c r="G1096" i="1"/>
  <c r="H1096" i="1"/>
  <c r="H1065" i="1"/>
  <c r="G1065" i="1"/>
  <c r="G1056" i="1"/>
  <c r="H1056" i="1"/>
  <c r="C984" i="1"/>
  <c r="G990" i="1"/>
  <c r="H990" i="1"/>
  <c r="E639" i="4"/>
  <c r="D407" i="1"/>
  <c r="D412" i="4"/>
  <c r="F6" i="4"/>
  <c r="H16" i="3"/>
  <c r="C2" i="1"/>
  <c r="H346" i="1"/>
  <c r="G346" i="1"/>
  <c r="D408" i="4"/>
  <c r="F350" i="4"/>
  <c r="C345" i="1"/>
  <c r="H1517" i="1"/>
  <c r="G1517" i="1"/>
  <c r="H11" i="3"/>
  <c r="B212" i="9"/>
  <c r="H40" i="1"/>
  <c r="G40" i="1"/>
  <c r="H78" i="1"/>
  <c r="G78" i="1"/>
  <c r="H120" i="1"/>
  <c r="G120" i="1"/>
  <c r="H192" i="1"/>
  <c r="G192" i="1"/>
  <c r="H478" i="1"/>
  <c r="G478" i="1"/>
  <c r="G574" i="1"/>
  <c r="H574" i="1"/>
  <c r="E293" i="9"/>
  <c r="G1153" i="1"/>
  <c r="H1153" i="1"/>
  <c r="C1152" i="1"/>
  <c r="H46" i="1"/>
  <c r="G46" i="1"/>
  <c r="H102" i="1"/>
  <c r="G102" i="1"/>
  <c r="B20" i="9"/>
  <c r="E19" i="9"/>
  <c r="G1435" i="1"/>
  <c r="H1435" i="1"/>
  <c r="H9" i="3"/>
  <c r="I21" i="3"/>
  <c r="D1046" i="1"/>
  <c r="E6" i="5"/>
  <c r="F6" i="5" s="1"/>
  <c r="H220" i="1"/>
  <c r="G220" i="1"/>
  <c r="H294" i="1"/>
  <c r="G294" i="1"/>
  <c r="F298" i="4"/>
  <c r="D407" i="4"/>
  <c r="C293" i="1"/>
  <c r="H466" i="1"/>
  <c r="G466" i="1"/>
  <c r="D636" i="4"/>
  <c r="F528" i="4"/>
  <c r="C522" i="1"/>
  <c r="D289" i="4"/>
  <c r="F151" i="4"/>
  <c r="H17" i="3"/>
  <c r="C147" i="1"/>
  <c r="H248" i="1"/>
  <c r="G248" i="1"/>
  <c r="H306" i="1"/>
  <c r="G306" i="1"/>
  <c r="H358" i="1"/>
  <c r="G358" i="1"/>
  <c r="D635" i="4"/>
  <c r="F420" i="4"/>
  <c r="C414" i="1"/>
  <c r="G1214" i="1" l="1"/>
  <c r="F175" i="5"/>
  <c r="D285" i="1"/>
  <c r="E291" i="4"/>
  <c r="D287" i="1" s="1"/>
  <c r="E413" i="4"/>
  <c r="H985" i="1"/>
  <c r="H1046" i="1"/>
  <c r="H414" i="1"/>
  <c r="G414" i="1"/>
  <c r="F635" i="4"/>
  <c r="C629" i="1"/>
  <c r="D291" i="4"/>
  <c r="F289" i="4"/>
  <c r="D413" i="4"/>
  <c r="C285" i="1"/>
  <c r="H293" i="1"/>
  <c r="G293" i="1"/>
  <c r="H147" i="1"/>
  <c r="G147" i="1"/>
  <c r="G522" i="1"/>
  <c r="H522" i="1"/>
  <c r="F636" i="4"/>
  <c r="C630" i="1"/>
  <c r="F407" i="4"/>
  <c r="C402" i="1"/>
  <c r="H276" i="9"/>
  <c r="E276" i="9" s="1"/>
  <c r="D984" i="1"/>
  <c r="G282" i="9"/>
  <c r="E282" i="9" s="1"/>
  <c r="B282" i="9" s="1"/>
  <c r="G1152" i="1"/>
  <c r="H1152" i="1"/>
  <c r="H345" i="1"/>
  <c r="G345" i="1"/>
  <c r="F408" i="4"/>
  <c r="C403" i="1"/>
  <c r="G1046" i="1"/>
  <c r="D290" i="4"/>
  <c r="K3" i="9"/>
  <c r="I9" i="3"/>
  <c r="N3" i="9"/>
  <c r="I11" i="3"/>
  <c r="G2" i="1"/>
  <c r="H2" i="1"/>
  <c r="D639" i="4"/>
  <c r="D414" i="4"/>
  <c r="F412" i="4"/>
  <c r="C407" i="1"/>
  <c r="D633" i="1"/>
  <c r="E414" i="4" l="1"/>
  <c r="D409" i="1" s="1"/>
  <c r="E640" i="4"/>
  <c r="D408" i="1"/>
  <c r="E415" i="4"/>
  <c r="D410" i="1" s="1"/>
  <c r="H407" i="1"/>
  <c r="G407" i="1"/>
  <c r="F414" i="4"/>
  <c r="C409" i="1"/>
  <c r="G984" i="1"/>
  <c r="H8" i="3"/>
  <c r="H984" i="1"/>
  <c r="H402" i="1"/>
  <c r="G402" i="1"/>
  <c r="G630" i="1"/>
  <c r="H630" i="1"/>
  <c r="H285" i="1"/>
  <c r="G285" i="1"/>
  <c r="G629" i="1"/>
  <c r="H629" i="1"/>
  <c r="F639" i="4"/>
  <c r="C633" i="1"/>
  <c r="F290" i="4"/>
  <c r="C286" i="1"/>
  <c r="H403" i="1"/>
  <c r="G403" i="1"/>
  <c r="B276" i="9"/>
  <c r="E275" i="9"/>
  <c r="D640" i="4"/>
  <c r="D641" i="4" s="1"/>
  <c r="D415" i="4"/>
  <c r="F413" i="4"/>
  <c r="C408" i="1"/>
  <c r="F291" i="4"/>
  <c r="C287" i="1"/>
  <c r="E641" i="4" l="1"/>
  <c r="F641" i="4" s="1"/>
  <c r="D634" i="1"/>
  <c r="E642" i="4"/>
  <c r="M3" i="9"/>
  <c r="I8" i="3"/>
  <c r="H409" i="1"/>
  <c r="G409" i="1"/>
  <c r="H287" i="1"/>
  <c r="G287" i="1"/>
  <c r="H408" i="1"/>
  <c r="G408" i="1"/>
  <c r="F415" i="4"/>
  <c r="C410" i="1"/>
  <c r="H286" i="1"/>
  <c r="G286" i="1"/>
  <c r="G633" i="1"/>
  <c r="H633" i="1"/>
  <c r="C635" i="1"/>
  <c r="D642" i="4"/>
  <c r="F640" i="4"/>
  <c r="C634" i="1"/>
  <c r="E646" i="4" l="1"/>
  <c r="D636" i="1"/>
  <c r="D635" i="1"/>
  <c r="G635" i="1" s="1"/>
  <c r="E645" i="4"/>
  <c r="G634" i="1"/>
  <c r="H634" i="1"/>
  <c r="D646" i="4"/>
  <c r="F642" i="4"/>
  <c r="C636" i="1"/>
  <c r="D645" i="4"/>
  <c r="H410" i="1"/>
  <c r="G410" i="1"/>
  <c r="H635" i="1" l="1"/>
  <c r="D639" i="1"/>
  <c r="I18" i="3"/>
  <c r="I19" i="3"/>
  <c r="D640" i="1"/>
  <c r="F645" i="4"/>
  <c r="H18" i="3"/>
  <c r="C639" i="1"/>
  <c r="G636" i="1"/>
  <c r="H636" i="1"/>
  <c r="F646" i="4"/>
  <c r="H19" i="3"/>
  <c r="C640" i="1"/>
  <c r="H7" i="3" l="1"/>
  <c r="I7" i="3" s="1"/>
  <c r="G640" i="1"/>
  <c r="H640" i="1"/>
  <c r="G639" i="1"/>
  <c r="H639" i="1"/>
  <c r="J3" i="9" l="1"/>
  <c r="M272" i="9" s="1"/>
  <c r="K6" i="9" l="1"/>
  <c r="J5" i="9"/>
  <c r="I8" i="9"/>
  <c r="J9" i="9"/>
  <c r="K10" i="9"/>
  <c r="I12" i="9"/>
  <c r="J13" i="9"/>
  <c r="I9" i="9"/>
  <c r="K7" i="9"/>
  <c r="J10" i="9"/>
  <c r="I13" i="9"/>
  <c r="I5" i="9"/>
  <c r="K11" i="9"/>
  <c r="J6" i="9"/>
  <c r="L15" i="9"/>
  <c r="L16" i="9"/>
  <c r="J17" i="9"/>
  <c r="M15" i="9"/>
  <c r="I17" i="9"/>
  <c r="M16" i="9"/>
  <c r="J7" i="9"/>
  <c r="I6" i="9"/>
  <c r="J11" i="9"/>
  <c r="I11" i="9"/>
  <c r="K8" i="9"/>
  <c r="J8" i="9"/>
  <c r="K5" i="9"/>
  <c r="K12" i="9"/>
  <c r="K9" i="9"/>
  <c r="J12" i="9"/>
  <c r="G15" i="9"/>
  <c r="K13" i="9"/>
  <c r="G16" i="9"/>
  <c r="H17" i="9"/>
  <c r="H15" i="9"/>
  <c r="G17" i="9"/>
  <c r="H16" i="9"/>
  <c r="G18" i="9"/>
  <c r="I7" i="9"/>
  <c r="E7" i="9" s="1"/>
  <c r="B7" i="9" s="1"/>
  <c r="L272" i="9"/>
  <c r="F272" i="9" s="1"/>
  <c r="H18" i="9"/>
  <c r="E12" i="9" l="1"/>
  <c r="B12" i="9" s="1"/>
  <c r="E6" i="9"/>
  <c r="B6" i="9" s="1"/>
  <c r="E11" i="9"/>
  <c r="B11" i="9" s="1"/>
  <c r="E13" i="9"/>
  <c r="B13" i="9" s="1"/>
  <c r="F16" i="9"/>
  <c r="E18" i="9"/>
  <c r="B18" i="9" s="1"/>
  <c r="E9" i="9"/>
  <c r="B9" i="9" s="1"/>
  <c r="E5" i="9"/>
  <c r="B5" i="9" s="1"/>
  <c r="E16" i="9"/>
  <c r="E10" i="9"/>
  <c r="B10" i="9" s="1"/>
  <c r="E15" i="9"/>
  <c r="E8" i="9"/>
  <c r="B8" i="9" s="1"/>
  <c r="E17" i="9"/>
  <c r="B17" i="9" s="1"/>
  <c r="F15" i="9"/>
  <c r="F19" i="9"/>
  <c r="B272" i="9"/>
  <c r="B16" i="9"/>
  <c r="B15" i="9" l="1"/>
  <c r="F14" i="9"/>
  <c r="F3" i="9" s="1"/>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<sst xmlns="http://schemas.openxmlformats.org/spreadsheetml/2006/main" count="4313" uniqueCount="3393">
  <si>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</si>
  <si>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</si>
  <si>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</si>
  <si>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</si>
  <si>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</si>
  <si>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</si>
  <si>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</si>
  <si>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</si>
  <si>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</si>
  <si>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</si>
  <si>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</si>
  <si>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</si>
  <si>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</si>
  <si>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</si>
  <si>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</si>
  <si>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</si>
  <si>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</si>
  <si>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</si>
  <si>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</si>
  <si>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</si>
  <si>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</si>
  <si>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</si>
  <si>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</si>
  <si>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</si>
  <si>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</si>
  <si>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</si>
  <si>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</si>
  <si>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</si>
  <si>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</si>
  <si>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</si>
  <si>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</si>
  <si>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JURJA BARAKOVIĆA, RAŽANAC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</si>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</sst>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8483966</v>
      </c>
      <c r="D2" s="6">
        <f>'PR-RAS'!E6</f>
        <v>8760898.7199999988</v>
      </c>
      <c r="E2" s="6">
        <v>0</v>
      </c>
      <c r="F2" s="6">
        <v>0</v>
      </c>
      <c r="G2" s="7">
        <f t="shared" ref="G2:G264" si="0">(B2/1000)*(C2*1+D2*2)</f>
        <v>26005.763439999999</v>
      </c>
      <c r="H2" s="7">
        <f t="shared" ref="H2:H264" si="1">ABS(C2-ROUND(C2,0))+ABS(D2-ROUND(D2,0))</f>
        <v>0.2800000011920929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6637030</v>
      </c>
      <c r="D46" s="1">
        <f>'PR-RAS'!E50</f>
        <v>7227141.1099999994</v>
      </c>
      <c r="E46" s="1">
        <v>0</v>
      </c>
      <c r="F46" s="1">
        <v>0</v>
      </c>
      <c r="G46" s="2">
        <f t="shared" si="0"/>
        <v>949109.04989999987</v>
      </c>
      <c r="H46" s="2">
        <f t="shared" si="1"/>
        <v>0.10999999940395355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6551048</v>
      </c>
      <c r="D64" s="1">
        <f>'PR-RAS'!E68</f>
        <v>7121663.4299999997</v>
      </c>
      <c r="E64" s="1">
        <v>0</v>
      </c>
      <c r="F64" s="1">
        <v>0</v>
      </c>
      <c r="G64" s="2">
        <f t="shared" si="0"/>
        <v>1310045.6161799999</v>
      </c>
      <c r="H64" s="2">
        <f t="shared" si="1"/>
        <v>0.42999999970197678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6452205</v>
      </c>
      <c r="D65" s="1">
        <f>'PR-RAS'!E69</f>
        <v>7017211.0800000001</v>
      </c>
      <c r="E65" s="1">
        <v>0</v>
      </c>
      <c r="F65" s="1">
        <v>0</v>
      </c>
      <c r="G65" s="2">
        <f t="shared" si="0"/>
        <v>1311144.13824</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98843</v>
      </c>
      <c r="D66" s="1">
        <f>'PR-RAS'!E70</f>
        <v>104452.35</v>
      </c>
      <c r="E66" s="1">
        <v>0</v>
      </c>
      <c r="F66" s="1">
        <v>0</v>
      </c>
      <c r="G66" s="2">
        <f t="shared" si="0"/>
        <v>20003.6005</v>
      </c>
      <c r="H66" s="2">
        <f t="shared" si="1"/>
        <v>0.35000000000582077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433</v>
      </c>
      <c r="D70" s="1">
        <f>'PR-RAS'!E74</f>
        <v>0</v>
      </c>
      <c r="E70" s="1">
        <v>0</v>
      </c>
      <c r="F70" s="1">
        <v>0</v>
      </c>
      <c r="G70" s="2">
        <f t="shared" si="0"/>
        <v>29.877000000000002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433</v>
      </c>
      <c r="D71" s="1">
        <f>'PR-RAS'!E75</f>
        <v>0</v>
      </c>
      <c r="E71" s="1">
        <v>0</v>
      </c>
      <c r="F71" s="1">
        <v>0</v>
      </c>
      <c r="G71" s="2">
        <f t="shared" si="0"/>
        <v>30.310000000000002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85549</v>
      </c>
      <c r="D73" s="1">
        <f>'PR-RAS'!E77</f>
        <v>105477.68</v>
      </c>
      <c r="E73" s="1">
        <v>0</v>
      </c>
      <c r="F73" s="1">
        <v>0</v>
      </c>
      <c r="G73" s="2">
        <f t="shared" si="0"/>
        <v>21348.313919999997</v>
      </c>
      <c r="H73" s="2">
        <f t="shared" si="1"/>
        <v>0.32000000000698492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4270</v>
      </c>
      <c r="D74" s="1">
        <f>'PR-RAS'!E78</f>
        <v>26323.64</v>
      </c>
      <c r="E74" s="1">
        <v>0</v>
      </c>
      <c r="F74" s="1">
        <v>0</v>
      </c>
      <c r="G74" s="2">
        <f t="shared" si="0"/>
        <v>4154.96144</v>
      </c>
      <c r="H74" s="2">
        <f t="shared" si="1"/>
        <v>0.36000000000058208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81279</v>
      </c>
      <c r="D76" s="1">
        <f>'PR-RAS'!E80</f>
        <v>79154.039999999994</v>
      </c>
      <c r="E76" s="1">
        <v>0</v>
      </c>
      <c r="F76" s="1">
        <v>0</v>
      </c>
      <c r="G76" s="2">
        <f t="shared" si="0"/>
        <v>17969.030999999999</v>
      </c>
      <c r="H76" s="2">
        <f t="shared" si="1"/>
        <v>3.9999999993597157E-2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66963</v>
      </c>
      <c r="D102" s="1">
        <f>'PR-RAS'!E106</f>
        <v>89097.23</v>
      </c>
      <c r="E102" s="1">
        <v>0</v>
      </c>
      <c r="F102" s="1">
        <v>0</v>
      </c>
      <c r="G102" s="2">
        <f t="shared" si="0"/>
        <v>24760.903460000001</v>
      </c>
      <c r="H102" s="2">
        <f t="shared" si="1"/>
        <v>0.22999999999592546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66963</v>
      </c>
      <c r="D108" s="1">
        <f>'PR-RAS'!E112</f>
        <v>89097.23</v>
      </c>
      <c r="E108" s="1">
        <v>0</v>
      </c>
      <c r="F108" s="1">
        <v>0</v>
      </c>
      <c r="G108" s="2">
        <f t="shared" si="0"/>
        <v>26231.84822</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66963</v>
      </c>
      <c r="D113" s="1">
        <f>'PR-RAS'!E117</f>
        <v>89097.23</v>
      </c>
      <c r="E113" s="1">
        <v>0</v>
      </c>
      <c r="F113" s="1">
        <v>0</v>
      </c>
      <c r="G113" s="2">
        <f t="shared" si="0"/>
        <v>27457.63552</v>
      </c>
      <c r="H113" s="2">
        <f t="shared" si="1"/>
        <v>0.22999999999592546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39400</v>
      </c>
      <c r="D120" s="1">
        <f>'PR-RAS'!E124</f>
        <v>52857.5</v>
      </c>
      <c r="E120" s="1">
        <v>0</v>
      </c>
      <c r="F120" s="1">
        <v>0</v>
      </c>
      <c r="G120" s="2">
        <f t="shared" si="0"/>
        <v>17268.684999999998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39000</v>
      </c>
      <c r="D121" s="1">
        <f>'PR-RAS'!E125</f>
        <v>52657.5</v>
      </c>
      <c r="E121" s="1">
        <v>0</v>
      </c>
      <c r="F121" s="1">
        <v>0</v>
      </c>
      <c r="G121" s="2">
        <f t="shared" si="0"/>
        <v>17317.8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39000</v>
      </c>
      <c r="D123" s="1">
        <f>'PR-RAS'!E127</f>
        <v>52657.5</v>
      </c>
      <c r="E123" s="1">
        <v>0</v>
      </c>
      <c r="F123" s="1">
        <v>0</v>
      </c>
      <c r="G123" s="2">
        <f t="shared" si="0"/>
        <v>17606.43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400</v>
      </c>
      <c r="D124" s="1">
        <f>'PR-RAS'!E128</f>
        <v>200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400</v>
      </c>
      <c r="D125" s="1">
        <f>'PR-RAS'!E129</f>
        <v>200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1740573</v>
      </c>
      <c r="D129" s="1">
        <f>'PR-RAS'!E133</f>
        <v>1391802.88</v>
      </c>
      <c r="E129" s="1">
        <v>0</v>
      </c>
      <c r="F129" s="1">
        <v>0</v>
      </c>
      <c r="G129" s="2">
        <f t="shared" si="0"/>
        <v>579094.88127999997</v>
      </c>
      <c r="H129" s="2">
        <f t="shared" si="1"/>
        <v>0.12000000011175871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1740573</v>
      </c>
      <c r="D130" s="1">
        <f>'PR-RAS'!E134</f>
        <v>1391802.88</v>
      </c>
      <c r="E130" s="1">
        <v>0</v>
      </c>
      <c r="F130" s="1">
        <v>0</v>
      </c>
      <c r="G130" s="2">
        <f t="shared" si="0"/>
        <v>583619.06004000001</v>
      </c>
      <c r="H130" s="2">
        <f t="shared" si="1"/>
        <v>0.12000000011175871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1078196</v>
      </c>
      <c r="D131" s="1">
        <f>'PR-RAS'!E135</f>
        <v>962839.13</v>
      </c>
      <c r="E131" s="1">
        <v>0</v>
      </c>
      <c r="F131" s="1">
        <v>0</v>
      </c>
      <c r="G131" s="2">
        <f t="shared" si="0"/>
        <v>390503.65379999997</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662377</v>
      </c>
      <c r="D132" s="1">
        <f>'PR-RAS'!E136</f>
        <v>428963.75</v>
      </c>
      <c r="E132" s="1">
        <v>0</v>
      </c>
      <c r="F132" s="1">
        <v>0</v>
      </c>
      <c r="G132" s="2">
        <f t="shared" si="0"/>
        <v>199159.88950000002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7698329</v>
      </c>
      <c r="D147" s="1">
        <f>'PR-RAS'!E151</f>
        <v>8184753.1399999997</v>
      </c>
      <c r="E147" s="1">
        <v>0</v>
      </c>
      <c r="F147" s="1">
        <v>0</v>
      </c>
      <c r="G147" s="2">
        <f t="shared" si="0"/>
        <v>3513903.9508799999</v>
      </c>
      <c r="H147" s="2">
        <f t="shared" si="1"/>
        <v>0.13999999966472387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6250461</v>
      </c>
      <c r="D148" s="1">
        <f>'PR-RAS'!E152</f>
        <v>6728847.3899999997</v>
      </c>
      <c r="E148" s="1">
        <v>0</v>
      </c>
      <c r="F148" s="1">
        <v>0</v>
      </c>
      <c r="G148" s="2">
        <f t="shared" si="0"/>
        <v>2897098.8996600001</v>
      </c>
      <c r="H148" s="2">
        <f t="shared" si="1"/>
        <v>0.38999999966472387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5157554</v>
      </c>
      <c r="D149" s="1">
        <f>'PR-RAS'!E153</f>
        <v>5532849.1399999997</v>
      </c>
      <c r="E149" s="1">
        <v>0</v>
      </c>
      <c r="F149" s="1">
        <v>0</v>
      </c>
      <c r="G149" s="2">
        <f t="shared" si="0"/>
        <v>2401041.3374399999</v>
      </c>
      <c r="H149" s="2">
        <f t="shared" si="1"/>
        <v>0.13999999966472387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5157554</v>
      </c>
      <c r="D150" s="1">
        <f>'PR-RAS'!E154</f>
        <v>5532849.1399999997</v>
      </c>
      <c r="E150" s="1">
        <v>0</v>
      </c>
      <c r="F150" s="1">
        <v>0</v>
      </c>
      <c r="G150" s="2">
        <f t="shared" si="0"/>
        <v>2417264.5897199996</v>
      </c>
      <c r="H150" s="2">
        <f t="shared" si="1"/>
        <v>0.13999999966472387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241727</v>
      </c>
      <c r="D154" s="1">
        <f>'PR-RAS'!E158</f>
        <v>283957.15999999997</v>
      </c>
      <c r="E154" s="1">
        <v>0</v>
      </c>
      <c r="F154" s="1">
        <v>0</v>
      </c>
      <c r="G154" s="2">
        <f t="shared" si="0"/>
        <v>123875.12195999999</v>
      </c>
      <c r="H154" s="2">
        <f t="shared" si="1"/>
        <v>0.15999999997438863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851180</v>
      </c>
      <c r="D155" s="1">
        <f>'PR-RAS'!E159</f>
        <v>912041.09</v>
      </c>
      <c r="E155" s="1">
        <v>0</v>
      </c>
      <c r="F155" s="1">
        <v>0</v>
      </c>
      <c r="G155" s="2">
        <f t="shared" si="0"/>
        <v>411990.37571999995</v>
      </c>
      <c r="H155" s="2">
        <f t="shared" si="1"/>
        <v>8.999999996740371E-2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851180</v>
      </c>
      <c r="D157" s="1">
        <f>'PR-RAS'!E161</f>
        <v>912041.09</v>
      </c>
      <c r="E157" s="1">
        <v>0</v>
      </c>
      <c r="F157" s="1">
        <v>0</v>
      </c>
      <c r="G157" s="2">
        <f t="shared" si="0"/>
        <v>417340.90007999993</v>
      </c>
      <c r="H157" s="2">
        <f t="shared" si="1"/>
        <v>8.999999996740371E-2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1447855</v>
      </c>
      <c r="D159" s="1">
        <f>'PR-RAS'!E163</f>
        <v>1438654.96</v>
      </c>
      <c r="E159" s="1">
        <v>0</v>
      </c>
      <c r="F159" s="1">
        <v>0</v>
      </c>
      <c r="G159" s="2">
        <f t="shared" si="0"/>
        <v>683376.05735999998</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307205</v>
      </c>
      <c r="D160" s="1">
        <f>'PR-RAS'!E164</f>
        <v>418947.05999999994</v>
      </c>
      <c r="E160" s="1">
        <v>0</v>
      </c>
      <c r="F160" s="1">
        <v>0</v>
      </c>
      <c r="G160" s="2">
        <f t="shared" si="0"/>
        <v>182070.76007999998</v>
      </c>
      <c r="H160" s="2">
        <f t="shared" si="1"/>
        <v>5.9999999939464033E-2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4752</v>
      </c>
      <c r="D161" s="1">
        <f>'PR-RAS'!E165</f>
        <v>9992</v>
      </c>
      <c r="E161" s="1">
        <v>0</v>
      </c>
      <c r="F161" s="1">
        <v>0</v>
      </c>
      <c r="G161" s="2">
        <f t="shared" si="0"/>
        <v>3957.76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294985</v>
      </c>
      <c r="D162" s="1">
        <f>'PR-RAS'!E166</f>
        <v>396577.16</v>
      </c>
      <c r="E162" s="1">
        <v>0</v>
      </c>
      <c r="F162" s="1">
        <v>0</v>
      </c>
      <c r="G162" s="2">
        <f t="shared" si="0"/>
        <v>175190.43051999997</v>
      </c>
      <c r="H162" s="2">
        <f t="shared" si="1"/>
        <v>0.15999999997438863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2480</v>
      </c>
      <c r="D163" s="1">
        <f>'PR-RAS'!E167</f>
        <v>2902.8</v>
      </c>
      <c r="E163" s="1">
        <v>0</v>
      </c>
      <c r="F163" s="1">
        <v>0</v>
      </c>
      <c r="G163" s="2">
        <f t="shared" si="0"/>
        <v>1342.2672</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4988</v>
      </c>
      <c r="D164" s="1">
        <f>'PR-RAS'!E168</f>
        <v>9475.1</v>
      </c>
      <c r="E164" s="1">
        <v>0</v>
      </c>
      <c r="F164" s="1">
        <v>0</v>
      </c>
      <c r="G164" s="2">
        <f t="shared" si="0"/>
        <v>3901.9266000000002</v>
      </c>
      <c r="H164" s="2">
        <f t="shared" si="1"/>
        <v>0.1000000000003638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287650</v>
      </c>
      <c r="D165" s="1">
        <f>'PR-RAS'!E169</f>
        <v>264775.75</v>
      </c>
      <c r="E165" s="1">
        <v>0</v>
      </c>
      <c r="F165" s="1">
        <v>0</v>
      </c>
      <c r="G165" s="2">
        <f t="shared" si="0"/>
        <v>134021.046</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33387</v>
      </c>
      <c r="D166" s="1">
        <f>'PR-RAS'!E170</f>
        <v>28989.360000000001</v>
      </c>
      <c r="E166" s="1">
        <v>0</v>
      </c>
      <c r="F166" s="1">
        <v>0</v>
      </c>
      <c r="G166" s="2">
        <f t="shared" si="0"/>
        <v>15075.343800000001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66167</v>
      </c>
      <c r="D167" s="1">
        <f>'PR-RAS'!E171</f>
        <v>80516.66</v>
      </c>
      <c r="E167" s="1">
        <v>0</v>
      </c>
      <c r="F167" s="1">
        <v>0</v>
      </c>
      <c r="G167" s="2">
        <f t="shared" si="0"/>
        <v>37715.253120000001</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101021</v>
      </c>
      <c r="D168" s="1">
        <f>'PR-RAS'!E172</f>
        <v>128272.66</v>
      </c>
      <c r="E168" s="1">
        <v>0</v>
      </c>
      <c r="F168" s="1">
        <v>0</v>
      </c>
      <c r="G168" s="2">
        <f t="shared" si="0"/>
        <v>59713.575440000008</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71068</v>
      </c>
      <c r="D169" s="1">
        <f>'PR-RAS'!E173</f>
        <v>18097.07</v>
      </c>
      <c r="E169" s="1">
        <v>0</v>
      </c>
      <c r="F169" s="1">
        <v>0</v>
      </c>
      <c r="G169" s="2">
        <f t="shared" si="0"/>
        <v>18020.039520000002</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16007</v>
      </c>
      <c r="D170" s="1">
        <f>'PR-RAS'!E174</f>
        <v>8900</v>
      </c>
      <c r="E170" s="1">
        <v>0</v>
      </c>
      <c r="F170" s="1">
        <v>0</v>
      </c>
      <c r="G170" s="2">
        <f t="shared" si="0"/>
        <v>5713.3830000000007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787445</v>
      </c>
      <c r="D173" s="1">
        <f>'PR-RAS'!E177</f>
        <v>666005.28</v>
      </c>
      <c r="E173" s="1">
        <v>0</v>
      </c>
      <c r="F173" s="1">
        <v>0</v>
      </c>
      <c r="G173" s="2">
        <f t="shared" si="0"/>
        <v>364546.35631999996</v>
      </c>
      <c r="H173" s="2">
        <f t="shared" si="1"/>
        <v>0.28000000002793968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32561</v>
      </c>
      <c r="D174" s="1">
        <f>'PR-RAS'!E178</f>
        <v>26987.06</v>
      </c>
      <c r="E174" s="1">
        <v>0</v>
      </c>
      <c r="F174" s="1">
        <v>0</v>
      </c>
      <c r="G174" s="2">
        <f t="shared" si="0"/>
        <v>14970.575759999998</v>
      </c>
      <c r="H174" s="2">
        <f t="shared" si="1"/>
        <v>6.0000000001309672E-2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168517</v>
      </c>
      <c r="D175" s="1">
        <f>'PR-RAS'!E179</f>
        <v>87809.54</v>
      </c>
      <c r="E175" s="1">
        <v>0</v>
      </c>
      <c r="F175" s="1">
        <v>0</v>
      </c>
      <c r="G175" s="2">
        <f t="shared" si="0"/>
        <v>59879.677919999987</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4830</v>
      </c>
      <c r="D176" s="1">
        <f>'PR-RAS'!E180</f>
        <v>0</v>
      </c>
      <c r="E176" s="1">
        <v>0</v>
      </c>
      <c r="F176" s="1">
        <v>0</v>
      </c>
      <c r="G176" s="2">
        <f t="shared" si="0"/>
        <v>845.25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38966</v>
      </c>
      <c r="D177" s="1">
        <f>'PR-RAS'!E181</f>
        <v>28602.05</v>
      </c>
      <c r="E177" s="1">
        <v>0</v>
      </c>
      <c r="F177" s="1">
        <v>0</v>
      </c>
      <c r="G177" s="2">
        <f t="shared" si="0"/>
        <v>16925.937600000001</v>
      </c>
      <c r="H177" s="2">
        <f t="shared" si="1"/>
        <v>4.9999999999272404E-2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434306</v>
      </c>
      <c r="D178" s="1">
        <f>'PR-RAS'!E182</f>
        <v>438224</v>
      </c>
      <c r="E178" s="1">
        <v>0</v>
      </c>
      <c r="F178" s="1">
        <v>0</v>
      </c>
      <c r="G178" s="2">
        <f t="shared" si="0"/>
        <v>232003.45799999998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9855</v>
      </c>
      <c r="D179" s="1">
        <f>'PR-RAS'!E183</f>
        <v>29535</v>
      </c>
      <c r="E179" s="1">
        <v>0</v>
      </c>
      <c r="F179" s="1">
        <v>0</v>
      </c>
      <c r="G179" s="2">
        <f t="shared" si="0"/>
        <v>12268.65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76250</v>
      </c>
      <c r="D180" s="1">
        <f>'PR-RAS'!E184</f>
        <v>32750</v>
      </c>
      <c r="E180" s="1">
        <v>0</v>
      </c>
      <c r="F180" s="1">
        <v>0</v>
      </c>
      <c r="G180" s="2">
        <f t="shared" si="0"/>
        <v>25373.25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22160</v>
      </c>
      <c r="D181" s="1">
        <f>'PR-RAS'!E185</f>
        <v>22097.63</v>
      </c>
      <c r="E181" s="1">
        <v>0</v>
      </c>
      <c r="F181" s="1">
        <v>0</v>
      </c>
      <c r="G181" s="2">
        <f t="shared" si="0"/>
        <v>11943.946800000002</v>
      </c>
      <c r="H181" s="2">
        <f t="shared" si="1"/>
        <v>0.36999999999898137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65555</v>
      </c>
      <c r="D184" s="1">
        <f>'PR-RAS'!E188</f>
        <v>88926.87</v>
      </c>
      <c r="E184" s="1">
        <v>0</v>
      </c>
      <c r="F184" s="1">
        <v>0</v>
      </c>
      <c r="G184" s="2">
        <f t="shared" si="0"/>
        <v>44543.799419999996</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8945</v>
      </c>
      <c r="D186" s="1">
        <f>'PR-RAS'!E190</f>
        <v>8920.0300000000007</v>
      </c>
      <c r="E186" s="1">
        <v>0</v>
      </c>
      <c r="F186" s="1">
        <v>0</v>
      </c>
      <c r="G186" s="2">
        <f t="shared" si="0"/>
        <v>4955.2361000000001</v>
      </c>
      <c r="H186" s="2">
        <f t="shared" si="1"/>
        <v>3.0000000000654836E-2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9645</v>
      </c>
      <c r="D187" s="1">
        <f>'PR-RAS'!E191</f>
        <v>14981.13</v>
      </c>
      <c r="E187" s="1">
        <v>0</v>
      </c>
      <c r="F187" s="1">
        <v>0</v>
      </c>
      <c r="G187" s="2">
        <f t="shared" si="0"/>
        <v>7366.9503599999989</v>
      </c>
      <c r="H187" s="2">
        <f t="shared" si="1"/>
        <v>0.12999999999919964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950</v>
      </c>
      <c r="D188" s="1">
        <f>'PR-RAS'!E192</f>
        <v>940</v>
      </c>
      <c r="E188" s="1">
        <v>0</v>
      </c>
      <c r="F188" s="1">
        <v>0</v>
      </c>
      <c r="G188" s="2">
        <f t="shared" si="0"/>
        <v>529.21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2072.92</v>
      </c>
      <c r="E190" s="1">
        <v>0</v>
      </c>
      <c r="F190" s="1">
        <v>0</v>
      </c>
      <c r="G190" s="2">
        <f t="shared" si="0"/>
        <v>783.56376</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25690</v>
      </c>
      <c r="D191" s="1">
        <f>'PR-RAS'!E195</f>
        <v>39687.79</v>
      </c>
      <c r="E191" s="1">
        <v>0</v>
      </c>
      <c r="F191" s="1">
        <v>0</v>
      </c>
      <c r="G191" s="2">
        <f t="shared" si="0"/>
        <v>19962.460200000001</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v>
      </c>
      <c r="D192" s="1">
        <f>'PR-RAS'!E196</f>
        <v>120</v>
      </c>
      <c r="E192" s="1">
        <v>0</v>
      </c>
      <c r="F192" s="1">
        <v>0</v>
      </c>
      <c r="G192" s="2">
        <f t="shared" si="0"/>
        <v>48.323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v>
      </c>
      <c r="D206" s="1">
        <f>'PR-RAS'!E210</f>
        <v>120</v>
      </c>
      <c r="E206" s="1">
        <v>0</v>
      </c>
      <c r="F206" s="1">
        <v>0</v>
      </c>
      <c r="G206" s="2">
        <f t="shared" si="0"/>
        <v>51.864999999999995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v>
      </c>
      <c r="D207" s="1">
        <f>'PR-RAS'!E211</f>
        <v>120</v>
      </c>
      <c r="E207" s="1">
        <v>0</v>
      </c>
      <c r="F207" s="1">
        <v>0</v>
      </c>
      <c r="G207" s="2">
        <f t="shared" si="0"/>
        <v>52.117999999999995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13713.29</v>
      </c>
      <c r="E248" s="1">
        <v>0</v>
      </c>
      <c r="F248" s="1">
        <v>0</v>
      </c>
      <c r="G248" s="2">
        <f t="shared" si="0"/>
        <v>6774.3652600000005</v>
      </c>
      <c r="H248" s="2">
        <f t="shared" si="1"/>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13713.29</v>
      </c>
      <c r="E255" s="1">
        <v>0</v>
      </c>
      <c r="F255" s="1">
        <v>0</v>
      </c>
      <c r="G255" s="2">
        <f t="shared" si="0"/>
        <v>6966.3513200000007</v>
      </c>
      <c r="H255" s="2">
        <f t="shared" si="1"/>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13713.29</v>
      </c>
      <c r="E256" s="1">
        <v>0</v>
      </c>
      <c r="F256" s="1">
        <v>0</v>
      </c>
      <c r="G256" s="2">
        <f t="shared" si="0"/>
        <v>6993.777900000001</v>
      </c>
      <c r="H256" s="2">
        <f t="shared" si="1"/>
        <v>0.29000000000087311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3417.5</v>
      </c>
      <c r="E259" s="1">
        <v>0</v>
      </c>
      <c r="F259" s="1">
        <v>0</v>
      </c>
      <c r="G259" s="2">
        <f t="shared" si="0"/>
        <v>1763.43</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3417.5</v>
      </c>
      <c r="E260" s="1">
        <v>0</v>
      </c>
      <c r="F260" s="1">
        <v>0</v>
      </c>
      <c r="G260" s="2">
        <f t="shared" si="0"/>
        <v>1770.2650000000001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3417.5</v>
      </c>
      <c r="E261" s="1">
        <v>0</v>
      </c>
      <c r="F261" s="1">
        <v>0</v>
      </c>
      <c r="G261" s="2">
        <f t="shared" si="0"/>
        <v>1777.1000000000001</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7698329</v>
      </c>
      <c r="D285" s="1">
        <f>'PR-RAS'!E289</f>
        <v>8184753.1399999997</v>
      </c>
      <c r="E285" s="1">
        <v>0</v>
      </c>
      <c r="F285" s="1">
        <v>0</v>
      </c>
      <c r="G285" s="2">
        <f t="shared" si="8"/>
        <v>6835265.2195199998</v>
      </c>
      <c r="H285" s="2">
        <f t="shared" si="9"/>
        <v>0.13999999966472387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785637</v>
      </c>
      <c r="D286" s="1">
        <f>'PR-RAS'!E290</f>
        <v>576145.57999999914</v>
      </c>
      <c r="E286" s="1">
        <v>0</v>
      </c>
      <c r="F286" s="1">
        <v>0</v>
      </c>
      <c r="G286" s="2">
        <f t="shared" si="8"/>
        <v>552309.52559999947</v>
      </c>
      <c r="H286" s="2">
        <f t="shared" si="9"/>
        <v>0.42000000085681677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54450</v>
      </c>
      <c r="D288" s="1">
        <f>'PR-RAS'!E292</f>
        <v>78806.47</v>
      </c>
      <c r="E288" s="1">
        <v>0</v>
      </c>
      <c r="F288" s="1">
        <v>0</v>
      </c>
      <c r="G288" s="2">
        <f t="shared" si="8"/>
        <v>60862.063779999997</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7536</v>
      </c>
      <c r="D290" s="1">
        <f>'PR-RAS'!E294</f>
        <v>0</v>
      </c>
      <c r="E290" s="1">
        <v>0</v>
      </c>
      <c r="F290" s="1">
        <v>0</v>
      </c>
      <c r="G290" s="2">
        <f t="shared" si="8"/>
        <v>2177.904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761281</v>
      </c>
      <c r="D345" s="1">
        <f>'PR-RAS'!E350</f>
        <v>532336.78</v>
      </c>
      <c r="E345" s="1">
        <v>0</v>
      </c>
      <c r="F345" s="1">
        <v>0</v>
      </c>
      <c r="G345" s="2">
        <f t="shared" si="8"/>
        <v>628128.36864</v>
      </c>
      <c r="H345" s="2">
        <f t="shared" si="9"/>
        <v>0.21999999997206032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320441</v>
      </c>
      <c r="D358" s="1">
        <f>'PR-RAS'!E363</f>
        <v>131198.03</v>
      </c>
      <c r="E358" s="1">
        <v>0</v>
      </c>
      <c r="F358" s="1">
        <v>0</v>
      </c>
      <c r="G358" s="2">
        <f t="shared" si="8"/>
        <v>208072.83042000001</v>
      </c>
      <c r="H358" s="2">
        <f t="shared" si="9"/>
        <v>2.9999999998835847E-2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213352</v>
      </c>
      <c r="D359" s="1">
        <f>'PR-RAS'!E364</f>
        <v>0</v>
      </c>
      <c r="E359" s="1">
        <v>0</v>
      </c>
      <c r="F359" s="1">
        <v>0</v>
      </c>
      <c r="G359" s="2">
        <f t="shared" si="8"/>
        <v>76380.016000000003</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213352</v>
      </c>
      <c r="D361" s="1">
        <f>'PR-RAS'!E366</f>
        <v>0</v>
      </c>
      <c r="E361" s="1">
        <v>0</v>
      </c>
      <c r="F361" s="1">
        <v>0</v>
      </c>
      <c r="G361" s="2">
        <f t="shared" si="8"/>
        <v>76806.720000000001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8186</v>
      </c>
      <c r="D364" s="1">
        <f>'PR-RAS'!E369</f>
        <v>24700</v>
      </c>
      <c r="E364" s="1">
        <v>0</v>
      </c>
      <c r="F364" s="1">
        <v>0</v>
      </c>
      <c r="G364" s="2">
        <f t="shared" si="8"/>
        <v>20903.718000000001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8186</v>
      </c>
      <c r="D365" s="1">
        <f>'PR-RAS'!E370</f>
        <v>0</v>
      </c>
      <c r="E365" s="1">
        <v>0</v>
      </c>
      <c r="F365" s="1">
        <v>0</v>
      </c>
      <c r="G365" s="2">
        <f t="shared" si="8"/>
        <v>2979.7039999999997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24700</v>
      </c>
      <c r="E371" s="1">
        <v>0</v>
      </c>
      <c r="F371" s="1">
        <v>0</v>
      </c>
      <c r="G371" s="2">
        <f t="shared" si="8"/>
        <v>18278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98903</v>
      </c>
      <c r="D378" s="1">
        <f>'PR-RAS'!E383</f>
        <v>103373.03</v>
      </c>
      <c r="E378" s="1">
        <v>0</v>
      </c>
      <c r="F378" s="1">
        <v>0</v>
      </c>
      <c r="G378" s="2">
        <f t="shared" si="8"/>
        <v>115229.69562</v>
      </c>
      <c r="H378" s="2">
        <f t="shared" si="9"/>
        <v>2.9999999998835847E-2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98903</v>
      </c>
      <c r="D379" s="1">
        <f>'PR-RAS'!E384</f>
        <v>103373.03</v>
      </c>
      <c r="E379" s="1">
        <v>0</v>
      </c>
      <c r="F379" s="1">
        <v>0</v>
      </c>
      <c r="G379" s="2">
        <f t="shared" si="8"/>
        <v>115535.34467999999</v>
      </c>
      <c r="H379" s="2">
        <f t="shared" si="9"/>
        <v>2.9999999998835847E-2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3125</v>
      </c>
      <c r="E386" s="1">
        <v>0</v>
      </c>
      <c r="F386" s="1">
        <v>0</v>
      </c>
      <c r="G386" s="2">
        <f t="shared" si="8"/>
        <v>2406.25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3125</v>
      </c>
      <c r="E390" s="1">
        <v>0</v>
      </c>
      <c r="F390" s="1">
        <v>0</v>
      </c>
      <c r="G390" s="2">
        <f t="shared" si="8"/>
        <v>2431.25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440840</v>
      </c>
      <c r="D397" s="1">
        <f>'PR-RAS'!E402</f>
        <v>401138.75</v>
      </c>
      <c r="E397" s="1">
        <v>0</v>
      </c>
      <c r="F397" s="1">
        <v>0</v>
      </c>
      <c r="G397" s="2">
        <f t="shared" si="8"/>
        <v>492274.53</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440840</v>
      </c>
      <c r="D398" s="1">
        <f>'PR-RAS'!E403</f>
        <v>401138.75</v>
      </c>
      <c r="E398" s="1">
        <v>0</v>
      </c>
      <c r="F398" s="1">
        <v>0</v>
      </c>
      <c r="G398" s="2">
        <f t="shared" si="8"/>
        <v>493517.64750000002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761281</v>
      </c>
      <c r="D403" s="1">
        <f>'PR-RAS'!E408</f>
        <v>532336.78</v>
      </c>
      <c r="E403" s="1">
        <v>0</v>
      </c>
      <c r="F403" s="1">
        <v>0</v>
      </c>
      <c r="G403" s="2">
        <f t="shared" si="8"/>
        <v>734033.73312000011</v>
      </c>
      <c r="H403" s="2">
        <f t="shared" si="9"/>
        <v>0.21999999997206032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8483966</v>
      </c>
      <c r="D407" s="1">
        <f>'PR-RAS'!E412</f>
        <v>8760898.7199999988</v>
      </c>
      <c r="E407" s="1">
        <v>0</v>
      </c>
      <c r="F407" s="1">
        <v>0</v>
      </c>
      <c r="G407" s="2">
        <f t="shared" si="8"/>
        <v>10558339.95664</v>
      </c>
      <c r="H407" s="2">
        <f t="shared" si="9"/>
        <v>0.2800000011920929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8459610</v>
      </c>
      <c r="D408" s="1">
        <f>'PR-RAS'!E413</f>
        <v>8717089.9199999999</v>
      </c>
      <c r="E408" s="1">
        <v>0</v>
      </c>
      <c r="F408" s="1">
        <v>0</v>
      </c>
      <c r="G408" s="2">
        <f t="shared" si="8"/>
        <v>10538772.464879999</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24356</v>
      </c>
      <c r="D409" s="1">
        <f>'PR-RAS'!E414</f>
        <v>43808.799999998882</v>
      </c>
      <c r="E409" s="1">
        <v>0</v>
      </c>
      <c r="F409" s="1">
        <v>0</v>
      </c>
      <c r="G409" s="2">
        <f t="shared" si="8"/>
        <v>45685.228799999088</v>
      </c>
      <c r="H409" s="2">
        <f t="shared" si="9"/>
        <v>0.20000000111758709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54450</v>
      </c>
      <c r="D411" s="1">
        <f>'PR-RAS'!E416</f>
        <v>78806.47</v>
      </c>
      <c r="E411" s="1">
        <v>0</v>
      </c>
      <c r="F411" s="1">
        <v>0</v>
      </c>
      <c r="G411" s="2">
        <f t="shared" si="8"/>
        <v>86945.805399999997</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7536</v>
      </c>
      <c r="D413" s="1">
        <f>'PR-RAS'!E418</f>
        <v>0</v>
      </c>
      <c r="E413" s="1">
        <v>0</v>
      </c>
      <c r="F413" s="1">
        <v>0</v>
      </c>
      <c r="G413" s="2">
        <f t="shared" si="8"/>
        <v>3104.8319999999999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8483966</v>
      </c>
      <c r="D633" s="1">
        <f>'PR-RAS'!E639</f>
        <v>8760898.7199999988</v>
      </c>
      <c r="E633" s="1">
        <v>0</v>
      </c>
      <c r="F633" s="1">
        <v>0</v>
      </c>
      <c r="G633" s="2">
        <f t="shared" si="10"/>
        <v>16435642.494079998</v>
      </c>
      <c r="H633" s="2">
        <f t="shared" si="11"/>
        <v>0.2800000011920929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8459610</v>
      </c>
      <c r="D634" s="1">
        <f>'PR-RAS'!E640</f>
        <v>8717089.9199999999</v>
      </c>
      <c r="E634" s="1">
        <v>0</v>
      </c>
      <c r="F634" s="1">
        <v>0</v>
      </c>
      <c r="G634" s="2">
        <f t="shared" si="10"/>
        <v>16390768.96872</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24356</v>
      </c>
      <c r="D635" s="1">
        <f>'PR-RAS'!E641</f>
        <v>43808.799999998882</v>
      </c>
      <c r="E635" s="1">
        <v>0</v>
      </c>
      <c r="F635" s="1">
        <v>0</v>
      </c>
      <c r="G635" s="2">
        <f t="shared" si="10"/>
        <v>70991.262399998581</v>
      </c>
      <c r="H635" s="2">
        <f t="shared" si="11"/>
        <v>0.20000000111758709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54450</v>
      </c>
      <c r="D637" s="1">
        <f>'PR-RAS'!E643</f>
        <v>78806.47</v>
      </c>
      <c r="E637" s="1">
        <v>0</v>
      </c>
      <c r="F637" s="1">
        <v>0</v>
      </c>
      <c r="G637" s="2">
        <f t="shared" si="10"/>
        <v>134872.02984</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78806</v>
      </c>
      <c r="D639" s="1">
        <f>'PR-RAS'!E645</f>
        <v>122615.26999999888</v>
      </c>
      <c r="E639" s="1">
        <v>0</v>
      </c>
      <c r="F639" s="1">
        <v>0</v>
      </c>
      <c r="G639" s="2">
        <f t="shared" si="10"/>
        <v>206735.31251999858</v>
      </c>
      <c r="H639" s="2">
        <f t="shared" si="11"/>
        <v>0.26999999888357706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607106</v>
      </c>
      <c r="D641" s="1">
        <f>'PR-RAS'!E647</f>
        <v>760455.56</v>
      </c>
      <c r="E641" s="1">
        <v>0</v>
      </c>
      <c r="F641" s="1">
        <v>0</v>
      </c>
      <c r="G641" s="2">
        <f t="shared" si="10"/>
        <v>1361930.9568</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2825</v>
      </c>
      <c r="D643" s="1">
        <f>'PR-RAS'!E650</f>
        <v>29054.5</v>
      </c>
      <c r="E643" s="1">
        <v>0</v>
      </c>
      <c r="F643" s="1">
        <v>0</v>
      </c>
      <c r="G643" s="2">
        <f t="shared" si="10"/>
        <v>39119.628000000004</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2825</v>
      </c>
      <c r="D644" s="1">
        <f>'PR-RAS'!E651</f>
        <v>29054.5</v>
      </c>
      <c r="E644" s="1">
        <v>0</v>
      </c>
      <c r="F644" s="1">
        <v>0</v>
      </c>
      <c r="G644" s="2">
        <f t="shared" si="10"/>
        <v>39180.561999999998</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57</v>
      </c>
      <c r="D647" s="1">
        <f>'PR-RAS'!E654</f>
        <v>58</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6452205</v>
      </c>
      <c r="D668" s="1">
        <f>'PR-RAS'!E675</f>
        <v>7007971.0800000001</v>
      </c>
      <c r="E668" s="1">
        <v>0</v>
      </c>
      <c r="F668" s="1">
        <v>0</v>
      </c>
      <c r="G668" s="2">
        <f t="shared" si="10"/>
        <v>13652254.155720001</v>
      </c>
      <c r="H668" s="2">
        <f t="shared" si="1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9240</v>
      </c>
      <c r="E669" s="1">
        <v>0</v>
      </c>
      <c r="F669" s="1">
        <v>0</v>
      </c>
      <c r="G669" s="2">
        <f t="shared" si="10"/>
        <v>12344.640000000001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98843</v>
      </c>
      <c r="D670" s="1">
        <f>'PR-RAS'!E677</f>
        <v>104452.35</v>
      </c>
      <c r="E670" s="1">
        <v>0</v>
      </c>
      <c r="F670" s="1">
        <v>0</v>
      </c>
      <c r="G670" s="2">
        <f t="shared" si="10"/>
        <v>205883.21130000002</v>
      </c>
      <c r="H670" s="2">
        <f t="shared" si="11"/>
        <v>0.35000000000582077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433</v>
      </c>
      <c r="D690" s="1">
        <f>'PR-RAS'!E697</f>
        <v>0</v>
      </c>
      <c r="E690" s="1">
        <v>0</v>
      </c>
      <c r="F690" s="1">
        <v>0</v>
      </c>
      <c r="G690" s="2">
        <f t="shared" si="10"/>
        <v>298.33699999999999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64138</v>
      </c>
      <c r="D703" s="1">
        <f>'PR-RAS'!E710</f>
        <v>72100.23</v>
      </c>
      <c r="E703" s="1">
        <v>0</v>
      </c>
      <c r="F703" s="1">
        <v>0</v>
      </c>
      <c r="G703" s="2">
        <f t="shared" si="10"/>
        <v>146253.59891999999</v>
      </c>
      <c r="H703" s="2">
        <f t="shared" si="11"/>
        <v>0.22999999999592546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241727</v>
      </c>
      <c r="D709" s="1">
        <f>'PR-RAS'!E716</f>
        <v>283957.15999999997</v>
      </c>
      <c r="E709" s="1">
        <v>0</v>
      </c>
      <c r="F709" s="1">
        <v>0</v>
      </c>
      <c r="G709" s="2">
        <f t="shared" si="10"/>
        <v>573226.05455999996</v>
      </c>
      <c r="H709" s="2">
        <f t="shared" si="11"/>
        <v>0.15999999997438863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294985</v>
      </c>
      <c r="D711" s="1">
        <f>'PR-RAS'!E718</f>
        <v>396577.16</v>
      </c>
      <c r="E711" s="1">
        <v>0</v>
      </c>
      <c r="F711" s="1">
        <v>0</v>
      </c>
      <c r="G711" s="2">
        <f t="shared" si="10"/>
        <v>772578.91719999979</v>
      </c>
      <c r="H711" s="2">
        <f t="shared" si="11"/>
        <v>0.15999999997438863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9186</v>
      </c>
      <c r="D713" s="1">
        <f>'PR-RAS'!E720</f>
        <v>11155</v>
      </c>
      <c r="E713" s="1">
        <v>0</v>
      </c>
      <c r="F713" s="1">
        <v>0</v>
      </c>
      <c r="G713" s="2">
        <f t="shared" si="10"/>
        <v>22425.151999999998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76250</v>
      </c>
      <c r="D714" s="1">
        <f>'PR-RAS'!E721</f>
        <v>7750</v>
      </c>
      <c r="E714" s="1">
        <v>0</v>
      </c>
      <c r="F714" s="1">
        <v>0</v>
      </c>
      <c r="G714" s="2">
        <f t="shared" si="10"/>
        <v>65417.75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8945</v>
      </c>
      <c r="D719" s="1">
        <f>'PR-RAS'!E726</f>
        <v>8920.0300000000007</v>
      </c>
      <c r="E719" s="1">
        <v>0</v>
      </c>
      <c r="F719" s="1">
        <v>0</v>
      </c>
      <c r="G719" s="2">
        <f t="shared" si="10"/>
        <v>19231.67308</v>
      </c>
      <c r="H719" s="2">
        <f t="shared" si="11"/>
        <v>3.0000000000654836E-2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13713.29</v>
      </c>
      <c r="E816" s="1">
        <v>0</v>
      </c>
      <c r="F816" s="1">
        <v>0</v>
      </c>
      <c r="G816" s="2">
        <f t="shared" si="18"/>
        <v>22352.662700000001</v>
      </c>
      <c r="H816" s="2">
        <f t="shared" si="19"/>
        <v>0.29000000000087311</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3417.5</v>
      </c>
      <c r="E822" s="1">
        <v>0</v>
      </c>
      <c r="F822" s="1">
        <v>0</v>
      </c>
      <c r="G822" s="2">
        <f t="shared" si="18"/>
        <v>5611.5349999999999</v>
      </c>
      <c r="H822" s="2">
        <f t="shared" si="19"/>
        <v>0.5</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9935952</v>
      </c>
      <c r="D984" s="6">
        <f>BILANCA!E6</f>
        <v>10083909.130000003</v>
      </c>
      <c r="E984" s="6">
        <v>0</v>
      </c>
      <c r="F984" s="6">
        <v>0</v>
      </c>
      <c r="G984" s="7">
        <f t="shared" ref="G984:G1241" si="22">B984/1000*C984+B984/500*D984</f>
        <v>30103.770260000005</v>
      </c>
      <c r="H984" s="7">
        <f t="shared" si="19"/>
        <v>0.13000000268220901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9195857</v>
      </c>
      <c r="D985" s="1">
        <f>BILANCA!E7</f>
        <v>9166576.6400000025</v>
      </c>
      <c r="E985" s="1">
        <v>0</v>
      </c>
      <c r="F985" s="1">
        <v>0</v>
      </c>
      <c r="G985" s="2">
        <f t="shared" si="22"/>
        <v>55058.020560000012</v>
      </c>
      <c r="H985" s="2">
        <f t="shared" si="19"/>
        <v>0.3599999975413084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2136325</v>
      </c>
      <c r="D986" s="1">
        <f>BILANCA!E8</f>
        <v>2135866.6800000002</v>
      </c>
      <c r="E986" s="1">
        <v>0</v>
      </c>
      <c r="F986" s="1">
        <v>0</v>
      </c>
      <c r="G986" s="2">
        <f t="shared" si="22"/>
        <v>19224.175080000001</v>
      </c>
      <c r="H986" s="2">
        <f t="shared" si="19"/>
        <v>0.31999999983236194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2134950</v>
      </c>
      <c r="D987" s="1">
        <f>BILANCA!E9</f>
        <v>2134950</v>
      </c>
      <c r="E987" s="1">
        <v>0</v>
      </c>
      <c r="F987" s="1">
        <v>0</v>
      </c>
      <c r="G987" s="2">
        <f t="shared" si="22"/>
        <v>25619.399999999998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2750</v>
      </c>
      <c r="D988" s="1">
        <f>BILANCA!E10</f>
        <v>2750</v>
      </c>
      <c r="E988" s="1">
        <v>0</v>
      </c>
      <c r="F988" s="1">
        <v>0</v>
      </c>
      <c r="G988" s="2">
        <f t="shared" si="22"/>
        <v>41.25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1375</v>
      </c>
      <c r="D989" s="1">
        <f>BILANCA!E11</f>
        <v>1833.32</v>
      </c>
      <c r="E989" s="1">
        <v>0</v>
      </c>
      <c r="F989" s="1">
        <v>0</v>
      </c>
      <c r="G989" s="2">
        <f t="shared" si="22"/>
        <v>30.249839999999999</v>
      </c>
      <c r="H989" s="2">
        <f t="shared" si="19"/>
        <v>0.31999999999993634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7059532</v>
      </c>
      <c r="D990" s="1">
        <f>BILANCA!E12</f>
        <v>7030709.9600000018</v>
      </c>
      <c r="E990" s="1">
        <v>0</v>
      </c>
      <c r="F990" s="1">
        <v>0</v>
      </c>
      <c r="G990" s="2">
        <f t="shared" si="22"/>
        <v>147846.66344000003</v>
      </c>
      <c r="H990" s="2">
        <f t="shared" si="19"/>
        <v>3.9999998174607754E-2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6592174</v>
      </c>
      <c r="D991" s="1">
        <f>BILANCA!E13</f>
        <v>6701154.160000002</v>
      </c>
      <c r="E991" s="1">
        <v>0</v>
      </c>
      <c r="F991" s="1">
        <v>0</v>
      </c>
      <c r="G991" s="2">
        <f t="shared" si="22"/>
        <v>159955.85856000002</v>
      </c>
      <c r="H991" s="2">
        <f t="shared" si="19"/>
        <v>0.16000000201165676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10747960</v>
      </c>
      <c r="D993" s="1">
        <f>BILANCA!E15</f>
        <v>11134480.130000001</v>
      </c>
      <c r="E993" s="1">
        <v>0</v>
      </c>
      <c r="F993" s="1">
        <v>0</v>
      </c>
      <c r="G993" s="2">
        <f t="shared" si="22"/>
        <v>330169.20260000002</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553564</v>
      </c>
      <c r="D995" s="1">
        <f>BILANCA!E17</f>
        <v>553563.55000000005</v>
      </c>
      <c r="E995" s="1">
        <v>0</v>
      </c>
      <c r="F995" s="1">
        <v>0</v>
      </c>
      <c r="G995" s="2">
        <f t="shared" si="22"/>
        <v>19928.2932</v>
      </c>
      <c r="H995" s="2">
        <f t="shared" si="19"/>
        <v>0.44999999995343387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4709350</v>
      </c>
      <c r="D996" s="1">
        <f>BILANCA!E18</f>
        <v>4986889.5199999996</v>
      </c>
      <c r="E996" s="1">
        <v>0</v>
      </c>
      <c r="F996" s="1">
        <v>0</v>
      </c>
      <c r="G996" s="2">
        <f t="shared" si="22"/>
        <v>190880.67751999997</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354062</v>
      </c>
      <c r="D997" s="1">
        <f>BILANCA!E19</f>
        <v>308396.13000000012</v>
      </c>
      <c r="E997" s="1">
        <v>0</v>
      </c>
      <c r="F997" s="1">
        <v>0</v>
      </c>
      <c r="G997" s="2">
        <f t="shared" si="22"/>
        <v>13591.959640000005</v>
      </c>
      <c r="H997" s="2">
        <f t="shared" si="19"/>
        <v>0.13000000012107193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697777</v>
      </c>
      <c r="D998" s="1">
        <f>BILANCA!E20</f>
        <v>708175.59</v>
      </c>
      <c r="E998" s="1">
        <v>0</v>
      </c>
      <c r="F998" s="1">
        <v>0</v>
      </c>
      <c r="G998" s="2">
        <f t="shared" si="22"/>
        <v>31711.922699999996</v>
      </c>
      <c r="H998" s="2">
        <f t="shared" si="19"/>
        <v>0.41000000003259629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41304</v>
      </c>
      <c r="D999" s="1">
        <f>BILANCA!E21</f>
        <v>41242.74</v>
      </c>
      <c r="E999" s="1">
        <v>0</v>
      </c>
      <c r="F999" s="1">
        <v>0</v>
      </c>
      <c r="G999" s="2">
        <f t="shared" si="22"/>
        <v>1980.63168</v>
      </c>
      <c r="H999" s="2">
        <f t="shared" si="19"/>
        <v>0.26000000000203727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835626</v>
      </c>
      <c r="D1000" s="1">
        <f>BILANCA!E22</f>
        <v>854015.62</v>
      </c>
      <c r="E1000" s="1">
        <v>0</v>
      </c>
      <c r="F1000" s="1">
        <v>0</v>
      </c>
      <c r="G1000" s="2">
        <f t="shared" si="22"/>
        <v>43242.17308</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15793</v>
      </c>
      <c r="D1002" s="1">
        <f>BILANCA!E24</f>
        <v>15792.62</v>
      </c>
      <c r="E1002" s="1">
        <v>0</v>
      </c>
      <c r="F1002" s="1">
        <v>0</v>
      </c>
      <c r="G1002" s="2">
        <f t="shared" si="22"/>
        <v>900.18655999999999</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18262</v>
      </c>
      <c r="D1003" s="1">
        <f>BILANCA!E25</f>
        <v>18261.64</v>
      </c>
      <c r="E1003" s="1">
        <v>0</v>
      </c>
      <c r="F1003" s="1">
        <v>0</v>
      </c>
      <c r="G1003" s="2">
        <f t="shared" si="22"/>
        <v>1095.7056</v>
      </c>
      <c r="H1003" s="2">
        <f t="shared" si="19"/>
        <v>0.36000000000058208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162575</v>
      </c>
      <c r="D1004" s="1">
        <f>BILANCA!E26</f>
        <v>162778.6</v>
      </c>
      <c r="E1004" s="1">
        <v>0</v>
      </c>
      <c r="F1004" s="1">
        <v>0</v>
      </c>
      <c r="G1004" s="2">
        <f t="shared" si="22"/>
        <v>10250.7762</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1417275</v>
      </c>
      <c r="D1006" s="1">
        <f>BILANCA!E28</f>
        <v>1491870.68</v>
      </c>
      <c r="E1006" s="1">
        <v>0</v>
      </c>
      <c r="F1006" s="1">
        <v>0</v>
      </c>
      <c r="G1006" s="2">
        <f t="shared" si="22"/>
        <v>101223.37628</v>
      </c>
      <c r="H1006" s="2">
        <f t="shared" si="19"/>
        <v>0.32000000006519258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105358</v>
      </c>
      <c r="D1013" s="1">
        <f>BILANCA!E35</f>
        <v>10617.989999999991</v>
      </c>
      <c r="E1013" s="1">
        <v>0</v>
      </c>
      <c r="F1013" s="1">
        <v>0</v>
      </c>
      <c r="G1013" s="2">
        <f t="shared" si="22"/>
        <v>3797.8193999999994</v>
      </c>
      <c r="H1013" s="2">
        <f t="shared" si="19"/>
        <v>1.0000000009313226E-2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442919</v>
      </c>
      <c r="D1014" s="1">
        <f>BILANCA!E36</f>
        <v>445872.2</v>
      </c>
      <c r="E1014" s="1">
        <v>0</v>
      </c>
      <c r="F1014" s="1">
        <v>0</v>
      </c>
      <c r="G1014" s="2">
        <f t="shared" si="22"/>
        <v>41374.565399999999</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337561</v>
      </c>
      <c r="D1018" s="1">
        <f>BILANCA!E40</f>
        <v>435254.21</v>
      </c>
      <c r="E1018" s="1">
        <v>0</v>
      </c>
      <c r="F1018" s="1">
        <v>0</v>
      </c>
      <c r="G1018" s="2">
        <f t="shared" si="22"/>
        <v>42282.429700000008</v>
      </c>
      <c r="H1018" s="2">
        <f t="shared" si="19"/>
        <v>0.21000000002095476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7938</v>
      </c>
      <c r="D1023" s="1">
        <f>BILANCA!E45</f>
        <v>10541.68</v>
      </c>
      <c r="E1023" s="1">
        <v>0</v>
      </c>
      <c r="F1023" s="1">
        <v>0</v>
      </c>
      <c r="G1023" s="2">
        <f t="shared" si="22"/>
        <v>1160.8544000000002</v>
      </c>
      <c r="H1023" s="2">
        <f t="shared" si="19"/>
        <v>0.31999999999970896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9500</v>
      </c>
      <c r="D1027" s="1">
        <f>BILANCA!E49</f>
        <v>12625</v>
      </c>
      <c r="E1027" s="1">
        <v>0</v>
      </c>
      <c r="F1027" s="1">
        <v>0</v>
      </c>
      <c r="G1027" s="2">
        <f t="shared" si="22"/>
        <v>1529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1562</v>
      </c>
      <c r="D1028" s="1">
        <f>BILANCA!E50</f>
        <v>2083.3200000000002</v>
      </c>
      <c r="E1028" s="1">
        <v>0</v>
      </c>
      <c r="F1028" s="1">
        <v>0</v>
      </c>
      <c r="G1028" s="2">
        <f t="shared" si="22"/>
        <v>257.78880000000004</v>
      </c>
      <c r="H1028" s="2">
        <f t="shared" si="19"/>
        <v>0.32000000000016371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358162</v>
      </c>
      <c r="D1032" s="1">
        <f>BILANCA!E54</f>
        <v>367062.06</v>
      </c>
      <c r="E1032" s="1">
        <v>0</v>
      </c>
      <c r="F1032" s="1">
        <v>0</v>
      </c>
      <c r="G1032" s="2">
        <f t="shared" si="22"/>
        <v>53522.01988</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358162</v>
      </c>
      <c r="D1033" s="1">
        <f>BILANCA!E55</f>
        <v>367062.06</v>
      </c>
      <c r="E1033" s="1">
        <v>0</v>
      </c>
      <c r="F1033" s="1">
        <v>0</v>
      </c>
      <c r="G1033" s="2">
        <f t="shared" si="22"/>
        <v>54614.305999999997</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740095</v>
      </c>
      <c r="D1046" s="1">
        <f>BILANCA!E68</f>
        <v>917332.49</v>
      </c>
      <c r="E1046" s="1">
        <v>0</v>
      </c>
      <c r="F1046" s="1">
        <v>0</v>
      </c>
      <c r="G1046" s="2">
        <f t="shared" si="22"/>
        <v>162209.87874000001</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46647</v>
      </c>
      <c r="D1056" s="1">
        <f>BILANCA!E78</f>
        <v>34261.660000000003</v>
      </c>
      <c r="E1056" s="1">
        <v>0</v>
      </c>
      <c r="F1056" s="1">
        <v>0</v>
      </c>
      <c r="G1056" s="2">
        <f t="shared" si="22"/>
        <v>8407.4333599999991</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1787</v>
      </c>
      <c r="D1062" s="1">
        <f>BILANCA!E84</f>
        <v>1787.53</v>
      </c>
      <c r="E1062" s="1">
        <v>0</v>
      </c>
      <c r="F1062" s="1">
        <v>0</v>
      </c>
      <c r="G1062" s="2">
        <f t="shared" si="22"/>
        <v>423.60273999999998</v>
      </c>
      <c r="H1062" s="2">
        <f t="shared" si="19"/>
        <v>0.47000000000002728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44860</v>
      </c>
      <c r="D1064" s="1">
        <f>BILANCA!E86</f>
        <v>32474.13</v>
      </c>
      <c r="E1064" s="1">
        <v>0</v>
      </c>
      <c r="F1064" s="1">
        <v>0</v>
      </c>
      <c r="G1064" s="2">
        <f t="shared" si="22"/>
        <v>8894.4690600000013</v>
      </c>
      <c r="H1064" s="2">
        <f t="shared" si="19"/>
        <v>0.13000000000101863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86342</v>
      </c>
      <c r="D1124" s="1">
        <f>BILANCA!E146</f>
        <v>122615.27</v>
      </c>
      <c r="E1124" s="1">
        <v>0</v>
      </c>
      <c r="F1124" s="1">
        <v>0</v>
      </c>
      <c r="G1124" s="2">
        <f t="shared" si="22"/>
        <v>46751.728139999992</v>
      </c>
      <c r="H1124" s="2">
        <f t="shared" si="23"/>
        <v>0.27000000000407454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7536</v>
      </c>
      <c r="D1137" s="1">
        <f>BILANCA!E159</f>
        <v>0</v>
      </c>
      <c r="E1137" s="1">
        <v>0</v>
      </c>
      <c r="F1137" s="1">
        <v>0</v>
      </c>
      <c r="G1137" s="2">
        <f t="shared" si="22"/>
        <v>1160.5440000000001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78806</v>
      </c>
      <c r="D1139" s="1">
        <f>BILANCA!E161</f>
        <v>122615.27</v>
      </c>
      <c r="E1139" s="1">
        <v>0</v>
      </c>
      <c r="F1139" s="1">
        <v>0</v>
      </c>
      <c r="G1139" s="2">
        <f t="shared" si="22"/>
        <v>50549.700240000006</v>
      </c>
      <c r="H1139" s="2">
        <f t="shared" si="23"/>
        <v>0.27000000000407454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607106</v>
      </c>
      <c r="D1148" s="1">
        <f>BILANCA!E170</f>
        <v>760455.56</v>
      </c>
      <c r="E1148" s="1">
        <v>0</v>
      </c>
      <c r="F1148" s="1">
        <v>0</v>
      </c>
      <c r="G1148" s="2">
        <f t="shared" si="22"/>
        <v>351122.82480000006</v>
      </c>
      <c r="H1148" s="2">
        <f t="shared" si="23"/>
        <v>0.43999999994412065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607106</v>
      </c>
      <c r="D1151" s="1">
        <f>BILANCA!E173</f>
        <v>760455.56</v>
      </c>
      <c r="E1151" s="1">
        <v>0</v>
      </c>
      <c r="F1151" s="1">
        <v>0</v>
      </c>
      <c r="G1151" s="2">
        <f t="shared" si="22"/>
        <v>357506.87616000004</v>
      </c>
      <c r="H1151" s="2">
        <f t="shared" si="23"/>
        <v>0.43999999994412065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9935952</v>
      </c>
      <c r="D1152" s="1">
        <f>BILANCA!E175</f>
        <v>10083909.129999999</v>
      </c>
      <c r="E1152" s="1">
        <v>0</v>
      </c>
      <c r="F1152" s="1">
        <v>0</v>
      </c>
      <c r="G1152" s="2">
        <f t="shared" si="22"/>
        <v>5087537.1739400001</v>
      </c>
      <c r="H1152" s="2">
        <f t="shared" si="23"/>
        <v>0.12999999895691872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653755</v>
      </c>
      <c r="D1153" s="1">
        <f>BILANCA!E176</f>
        <v>794717.22000000009</v>
      </c>
      <c r="E1153" s="1">
        <v>0</v>
      </c>
      <c r="F1153" s="1">
        <v>0</v>
      </c>
      <c r="G1153" s="2">
        <f t="shared" si="22"/>
        <v>381342.20480000007</v>
      </c>
      <c r="H1153" s="2">
        <f t="shared" si="23"/>
        <v>0.22000000008847564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653755</v>
      </c>
      <c r="D1154" s="1">
        <f>BILANCA!E177</f>
        <v>794717.22000000009</v>
      </c>
      <c r="E1154" s="1">
        <v>0</v>
      </c>
      <c r="F1154" s="1">
        <v>0</v>
      </c>
      <c r="G1154" s="2">
        <f t="shared" si="22"/>
        <v>383585.39424000005</v>
      </c>
      <c r="H1154" s="2">
        <f t="shared" si="23"/>
        <v>0.22000000008847564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521561</v>
      </c>
      <c r="D1155" s="1">
        <f>BILANCA!E178</f>
        <v>590566.91</v>
      </c>
      <c r="E1155" s="1">
        <v>0</v>
      </c>
      <c r="F1155" s="1">
        <v>0</v>
      </c>
      <c r="G1155" s="2">
        <f t="shared" si="22"/>
        <v>292863.50904000003</v>
      </c>
      <c r="H1155" s="2">
        <f t="shared" si="23"/>
        <v>8.999999996740371E-2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86470</v>
      </c>
      <c r="D1156" s="1">
        <f>BILANCA!E179</f>
        <v>169888.65</v>
      </c>
      <c r="E1156" s="1">
        <v>0</v>
      </c>
      <c r="F1156" s="1">
        <v>0</v>
      </c>
      <c r="G1156" s="2">
        <f t="shared" si="22"/>
        <v>73740.782899999991</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45724</v>
      </c>
      <c r="D1165" s="1">
        <f>BILANCA!E188</f>
        <v>34261.660000000003</v>
      </c>
      <c r="E1165" s="1">
        <v>0</v>
      </c>
      <c r="F1165" s="1">
        <v>0</v>
      </c>
      <c r="G1165" s="2">
        <f t="shared" si="22"/>
        <v>20793.012240000004</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9282197</v>
      </c>
      <c r="D1214" s="1">
        <f>BILANCA!E237</f>
        <v>9289191.9099999983</v>
      </c>
      <c r="E1214" s="1">
        <v>0</v>
      </c>
      <c r="F1214" s="1">
        <v>0</v>
      </c>
      <c r="G1214" s="2">
        <f t="shared" si="22"/>
        <v>6435794.1694199992</v>
      </c>
      <c r="H1214" s="2">
        <f t="shared" si="23"/>
        <v>9.0000001713633537E-2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9195855</v>
      </c>
      <c r="D1215" s="1">
        <f>BILANCA!E238</f>
        <v>9166576.6399999987</v>
      </c>
      <c r="E1215" s="1">
        <v>0</v>
      </c>
      <c r="F1215" s="1">
        <v>0</v>
      </c>
      <c r="G1215" s="2">
        <f t="shared" si="22"/>
        <v>6386729.9209599998</v>
      </c>
      <c r="H1215" s="2">
        <f t="shared" si="23"/>
        <v>0.3600000012665987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9195855</v>
      </c>
      <c r="D1216" s="1">
        <f>BILANCA!E239</f>
        <v>9166576.6399999987</v>
      </c>
      <c r="E1216" s="1">
        <v>0</v>
      </c>
      <c r="F1216" s="1">
        <v>0</v>
      </c>
      <c r="G1216" s="2">
        <f t="shared" si="22"/>
        <v>6414258.9292399995</v>
      </c>
      <c r="H1216" s="2">
        <f t="shared" si="23"/>
        <v>0.3600000012665987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9192126</v>
      </c>
      <c r="D1217" s="1">
        <f>BILANCA!E240</f>
        <v>9162847.4499999993</v>
      </c>
      <c r="E1217" s="1">
        <v>0</v>
      </c>
      <c r="F1217" s="1">
        <v>0</v>
      </c>
      <c r="G1217" s="2">
        <f t="shared" si="22"/>
        <v>6439170.0905999998</v>
      </c>
      <c r="H1217" s="2">
        <f t="shared" si="23"/>
        <v>0.44999999925494194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3729</v>
      </c>
      <c r="D1218" s="1">
        <f>BILANCA!E241</f>
        <v>3729.19</v>
      </c>
      <c r="E1218" s="1">
        <v>0</v>
      </c>
      <c r="F1218" s="1">
        <v>0</v>
      </c>
      <c r="G1218" s="2">
        <f t="shared" si="22"/>
        <v>2629.0342999999998</v>
      </c>
      <c r="H1218" s="2">
        <f t="shared" si="23"/>
        <v>0.19000000000005457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78806</v>
      </c>
      <c r="D1222" s="1">
        <f>BILANCA!E245</f>
        <v>122615.27</v>
      </c>
      <c r="E1222" s="1">
        <v>0</v>
      </c>
      <c r="F1222" s="1">
        <v>0</v>
      </c>
      <c r="G1222" s="2">
        <f t="shared" si="22"/>
        <v>77444.733059999999</v>
      </c>
      <c r="H1222" s="2">
        <f t="shared" si="23"/>
        <v>0.27000000000407454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78806</v>
      </c>
      <c r="D1223" s="1">
        <f>BILANCA!E246</f>
        <v>122615.27</v>
      </c>
      <c r="E1223" s="1">
        <v>0</v>
      </c>
      <c r="F1223" s="1">
        <v>0</v>
      </c>
      <c r="G1223" s="2">
        <f t="shared" si="22"/>
        <v>77768.7696</v>
      </c>
      <c r="H1223" s="2">
        <f t="shared" si="23"/>
        <v>0.27000000000407454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78806</v>
      </c>
      <c r="D1224" s="1">
        <f>BILANCA!E247</f>
        <v>122615.27</v>
      </c>
      <c r="E1224" s="1">
        <v>0</v>
      </c>
      <c r="F1224" s="1">
        <v>0</v>
      </c>
      <c r="G1224" s="2">
        <f t="shared" si="22"/>
        <v>78092.806140000001</v>
      </c>
      <c r="H1224" s="2">
        <f t="shared" si="23"/>
        <v>0.27000000000407454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7536</v>
      </c>
      <c r="D1232" s="1">
        <f>BILANCA!E255</f>
        <v>0</v>
      </c>
      <c r="E1232" s="1">
        <v>0</v>
      </c>
      <c r="F1232" s="1">
        <v>0</v>
      </c>
      <c r="G1232" s="2">
        <f t="shared" si="22"/>
        <v>1876.4639999999999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312884</v>
      </c>
      <c r="D1236" s="1">
        <f>BILANCA!E259</f>
        <v>312884.39</v>
      </c>
      <c r="E1236" s="1">
        <v>0</v>
      </c>
      <c r="F1236" s="1">
        <v>0</v>
      </c>
      <c r="G1236" s="2">
        <f t="shared" si="22"/>
        <v>237479.15334000002</v>
      </c>
      <c r="H1236" s="2">
        <f t="shared" si="23"/>
        <v>0.39000000001396984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312884</v>
      </c>
      <c r="D1237" s="1">
        <f>BILANCA!E260</f>
        <v>312884.39</v>
      </c>
      <c r="E1237" s="1">
        <v>0</v>
      </c>
      <c r="F1237" s="1">
        <v>0</v>
      </c>
      <c r="G1237" s="2">
        <f t="shared" si="22"/>
        <v>238417.80612000002</v>
      </c>
      <c r="H1237" s="2">
        <f t="shared" si="23"/>
        <v>0.39000000001396984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86342</v>
      </c>
      <c r="D1241" s="1">
        <f>BILANCA!E265</f>
        <v>122615.27</v>
      </c>
      <c r="E1241" s="1">
        <v>0</v>
      </c>
      <c r="F1241" s="1">
        <v>0</v>
      </c>
      <c r="G1241" s="2">
        <f t="shared" si="22"/>
        <v>85545.715320000003</v>
      </c>
      <c r="H1241" s="2">
        <f t="shared" si="23"/>
        <v>0.27000000000407454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44860</v>
      </c>
      <c r="D1244" s="1">
        <f>BILANCA!E268</f>
        <v>32041.05</v>
      </c>
      <c r="E1244" s="1">
        <v>0</v>
      </c>
      <c r="F1244" s="1">
        <v>0</v>
      </c>
      <c r="G1244" s="2">
        <f t="shared" si="24"/>
        <v>28433.888100000004</v>
      </c>
      <c r="H1244" s="2">
        <f t="shared" si="23"/>
        <v>4.9999999999272404E-2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78806</v>
      </c>
      <c r="D1262" s="1">
        <f>BILANCA!E286</f>
        <v>122615.27</v>
      </c>
      <c r="E1262" s="1">
        <v>0</v>
      </c>
      <c r="F1262" s="1">
        <v>0</v>
      </c>
      <c r="G1262" s="2">
        <f t="shared" si="24"/>
        <v>90406.194660000008</v>
      </c>
      <c r="H1262" s="2">
        <f t="shared" si="23"/>
        <v>0.27000000000407454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653755</v>
      </c>
      <c r="D1263" s="1">
        <f>BILANCA!E287</f>
        <v>34261.660000000003</v>
      </c>
      <c r="E1263" s="1">
        <v>0</v>
      </c>
      <c r="F1263" s="1">
        <v>0</v>
      </c>
      <c r="G1263" s="2">
        <f t="shared" si="24"/>
        <v>202237.92960000003</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760455.56</v>
      </c>
      <c r="E1264" s="1">
        <v>0</v>
      </c>
      <c r="F1264" s="1">
        <v>0</v>
      </c>
      <c r="G1264" s="2">
        <f t="shared" si="24"/>
        <v>427376.02472000004</v>
      </c>
      <c r="H1264" s="2">
        <f t="shared" si="23"/>
        <v>0.43999999994412065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43935</v>
      </c>
      <c r="D1274" s="1">
        <f>BILANCA!E298</f>
        <v>33828.58</v>
      </c>
      <c r="E1274" s="1">
        <v>0</v>
      </c>
      <c r="F1274" s="1">
        <v>0</v>
      </c>
      <c r="G1274" s="2">
        <f t="shared" si="24"/>
        <v>32473.31856</v>
      </c>
      <c r="H1274" s="2">
        <f t="shared" si="23"/>
        <v>0.41999999999825377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433</v>
      </c>
      <c r="D1277" s="1">
        <f>BILANCA!E301</f>
        <v>433.08</v>
      </c>
      <c r="E1277" s="1">
        <v>0</v>
      </c>
      <c r="F1277" s="1">
        <v>0</v>
      </c>
      <c r="G1277" s="2">
        <f t="shared" si="24"/>
        <v>381.95303999999999</v>
      </c>
      <c r="H1277" s="2">
        <f t="shared" si="23"/>
        <v>7.9999999999984084E-2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8459610</v>
      </c>
      <c r="D1408" s="1">
        <f>'RAS-funkcijski'!E114</f>
        <v>8717089.9199999999</v>
      </c>
      <c r="E1408" s="1">
        <v>0</v>
      </c>
      <c r="F1408" s="1">
        <v>0</v>
      </c>
      <c r="G1408" s="2">
        <f t="shared" si="24"/>
        <v>2848316.8824</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8459610</v>
      </c>
      <c r="D1409" s="1">
        <f>'RAS-funkcijski'!E115</f>
        <v>8641792.5999999996</v>
      </c>
      <c r="E1409" s="1">
        <v>0</v>
      </c>
      <c r="F1409" s="1">
        <v>0</v>
      </c>
      <c r="G1409" s="2">
        <f t="shared" si="24"/>
        <v>2857494.6672</v>
      </c>
      <c r="H1409" s="2">
        <f t="shared" si="27"/>
        <v>0.40000000037252903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8459610</v>
      </c>
      <c r="D1411" s="1">
        <f>'RAS-funkcijski'!E117</f>
        <v>8641792.5999999996</v>
      </c>
      <c r="E1411" s="1">
        <v>0</v>
      </c>
      <c r="F1411" s="1">
        <v>0</v>
      </c>
      <c r="G1411" s="2">
        <f t="shared" si="24"/>
        <v>2908981.0575999999</v>
      </c>
      <c r="H1411" s="2">
        <f t="shared" si="27"/>
        <v>0.40000000037252903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75297.320000000007</v>
      </c>
      <c r="E1420" s="1">
        <v>0</v>
      </c>
      <c r="F1420" s="1">
        <v>0</v>
      </c>
      <c r="G1420" s="2">
        <f t="shared" si="24"/>
        <v>18372.54608</v>
      </c>
      <c r="H1420" s="2">
        <f t="shared" si="27"/>
        <v>0.32000000000698492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8459610</v>
      </c>
      <c r="D1435" s="13">
        <f>'RAS-funkcijski'!E141</f>
        <v>8717089.9199999999</v>
      </c>
      <c r="E1435" s="13">
        <v>0</v>
      </c>
      <c r="F1435" s="13">
        <v>0</v>
      </c>
      <c r="G1435" s="14">
        <f t="shared" si="24"/>
        <v>3547449.2080800002</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35297.910000000003</v>
      </c>
      <c r="D1436" s="6">
        <f>'P-VRIO'!E5</f>
        <v>0</v>
      </c>
      <c r="E1436" s="6">
        <v>0</v>
      </c>
      <c r="F1436" s="6">
        <v>0</v>
      </c>
      <c r="G1436" s="7">
        <f t="shared" si="24"/>
        <v>35.297910000000002</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35297.910000000003</v>
      </c>
      <c r="D1453" s="1">
        <f>'P-VRIO'!E22</f>
        <v>0</v>
      </c>
      <c r="E1453" s="1">
        <v>0</v>
      </c>
      <c r="F1453" s="1">
        <v>0</v>
      </c>
      <c r="G1453" s="2">
        <f t="shared" si="24"/>
        <v>635.36238000000003</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35297.910000000003</v>
      </c>
      <c r="D1454" s="1">
        <f>'P-VRIO'!E23</f>
        <v>0</v>
      </c>
      <c r="E1454" s="1">
        <v>0</v>
      </c>
      <c r="F1454" s="1">
        <v>0</v>
      </c>
      <c r="G1454" s="2">
        <f t="shared" si="24"/>
        <v>670.66029000000003</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35297.910000000003</v>
      </c>
      <c r="D1455" s="1">
        <f>'P-VRIO'!E24</f>
        <v>0</v>
      </c>
      <c r="E1455" s="1">
        <v>0</v>
      </c>
      <c r="F1455" s="1">
        <v>0</v>
      </c>
      <c r="G1455" s="2">
        <f t="shared" si="24"/>
        <v>705.95820000000003</v>
      </c>
      <c r="H1455" s="2">
        <f t="shared" si="27"/>
        <v>8.999999999650754E-2</v>
      </c>
      <c r="I1455" s="10">
        <f t="shared" ref="I1455:I1460" si="30">G1455*H1455</f>
        <v>63.536237997534471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607105</v>
      </c>
      <c r="D1480" s="6"/>
      <c r="E1480" s="6">
        <v>0</v>
      </c>
      <c r="F1480" s="6">
        <v>0</v>
      </c>
      <c r="G1480" s="7">
        <f t="shared" ref="G1480:G1580" si="34">B1480/1000*C1480</f>
        <v>607.10500000000002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8396932.8300000001</v>
      </c>
      <c r="D1481" s="1">
        <v>0</v>
      </c>
      <c r="E1481" s="1">
        <v>0</v>
      </c>
      <c r="F1481" s="1">
        <v>0</v>
      </c>
      <c r="G1481" s="2">
        <f t="shared" si="34"/>
        <v>16793.865659999999</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8396932.8300000001</v>
      </c>
      <c r="D1483" s="1">
        <v>0</v>
      </c>
      <c r="E1483" s="1">
        <v>0</v>
      </c>
      <c r="F1483" s="1">
        <v>0</v>
      </c>
      <c r="G1483" s="2">
        <f t="shared" si="34"/>
        <v>33587.731319999999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6779392.8099999996</v>
      </c>
      <c r="D1484" s="1">
        <v>0</v>
      </c>
      <c r="E1484" s="1">
        <v>0</v>
      </c>
      <c r="F1484" s="1">
        <v>0</v>
      </c>
      <c r="G1484" s="2">
        <f t="shared" si="34"/>
        <v>33896.964049999995</v>
      </c>
      <c r="H1484" s="2">
        <f t="shared" si="35"/>
        <v>0.19000000040978193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1547796.87</v>
      </c>
      <c r="D1485" s="1">
        <v>0</v>
      </c>
      <c r="E1485" s="1">
        <v>0</v>
      </c>
      <c r="F1485" s="1">
        <v>0</v>
      </c>
      <c r="G1485" s="2">
        <f t="shared" si="34"/>
        <v>9286.7812200000008</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120</v>
      </c>
      <c r="D1486" s="1">
        <v>0</v>
      </c>
      <c r="E1486" s="1">
        <v>0</v>
      </c>
      <c r="F1486" s="1">
        <v>0</v>
      </c>
      <c r="G1486" s="2">
        <f t="shared" si="34"/>
        <v>0.84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17130.79</v>
      </c>
      <c r="D1489" s="1">
        <v>0</v>
      </c>
      <c r="E1489" s="1">
        <v>0</v>
      </c>
      <c r="F1489" s="1">
        <v>0</v>
      </c>
      <c r="G1489" s="2">
        <f t="shared" si="34"/>
        <v>171.30790000000002</v>
      </c>
      <c r="H1489" s="2">
        <f t="shared" si="35"/>
        <v>0.20999999999912689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52492.36</v>
      </c>
      <c r="D1491" s="1">
        <v>0</v>
      </c>
      <c r="E1491" s="1">
        <v>0</v>
      </c>
      <c r="F1491" s="1">
        <v>0</v>
      </c>
      <c r="G1491" s="2">
        <f t="shared" si="34"/>
        <v>629.90832</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8209320.6100000003</v>
      </c>
      <c r="D1499" s="1">
        <v>0</v>
      </c>
      <c r="E1499" s="1">
        <v>0</v>
      </c>
      <c r="F1499" s="1">
        <v>0</v>
      </c>
      <c r="G1499" s="2">
        <f t="shared" si="34"/>
        <v>164186.41220000002</v>
      </c>
      <c r="H1499" s="2">
        <f t="shared" si="35"/>
        <v>0.38999999966472387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8209320.6100000003</v>
      </c>
      <c r="D1501" s="1">
        <v>0</v>
      </c>
      <c r="E1501" s="1">
        <v>0</v>
      </c>
      <c r="F1501" s="1">
        <v>0</v>
      </c>
      <c r="G1501" s="2">
        <f t="shared" si="34"/>
        <v>180605.05342000001</v>
      </c>
      <c r="H1501" s="2">
        <f t="shared" si="35"/>
        <v>0.38999999966472387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6739684.1600000001</v>
      </c>
      <c r="D1502" s="1">
        <v>0</v>
      </c>
      <c r="E1502" s="1">
        <v>0</v>
      </c>
      <c r="F1502" s="1">
        <v>0</v>
      </c>
      <c r="G1502" s="2">
        <f t="shared" si="34"/>
        <v>155012.73568000001</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1434154.96</v>
      </c>
      <c r="D1503" s="1">
        <v>0</v>
      </c>
      <c r="E1503" s="1">
        <v>0</v>
      </c>
      <c r="F1503" s="1">
        <v>0</v>
      </c>
      <c r="G1503" s="2">
        <f t="shared" si="34"/>
        <v>34419.719039999996</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120</v>
      </c>
      <c r="D1504" s="1">
        <v>0</v>
      </c>
      <c r="E1504" s="1">
        <v>0</v>
      </c>
      <c r="F1504" s="1">
        <v>0</v>
      </c>
      <c r="G1504" s="2">
        <f t="shared" si="34"/>
        <v>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17130.79</v>
      </c>
      <c r="D1507" s="1">
        <v>0</v>
      </c>
      <c r="E1507" s="1">
        <v>0</v>
      </c>
      <c r="F1507" s="1">
        <v>0</v>
      </c>
      <c r="G1507" s="2">
        <f t="shared" si="34"/>
        <v>479.66212000000002</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18230.7</v>
      </c>
      <c r="D1509" s="1">
        <v>0</v>
      </c>
      <c r="E1509" s="1">
        <v>0</v>
      </c>
      <c r="F1509" s="1">
        <v>0</v>
      </c>
      <c r="G1509" s="2">
        <f t="shared" si="34"/>
        <v>546.92100000000005</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794717.21999999974</v>
      </c>
      <c r="D1517" s="1">
        <v>0</v>
      </c>
      <c r="E1517" s="1">
        <v>0</v>
      </c>
      <c r="F1517" s="1">
        <v>0</v>
      </c>
      <c r="G1517" s="2">
        <f t="shared" si="34"/>
        <v>30199.254359999988</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34261.660000000003</v>
      </c>
      <c r="D1518" s="1">
        <v>0</v>
      </c>
      <c r="E1518" s="1">
        <v>0</v>
      </c>
      <c r="F1518" s="1">
        <v>0</v>
      </c>
      <c r="G1518" s="2">
        <f t="shared" si="34"/>
        <v>1336.2047400000001</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34261.660000000003</v>
      </c>
      <c r="D1524" s="1">
        <v>0</v>
      </c>
      <c r="E1524" s="1">
        <v>0</v>
      </c>
      <c r="F1524" s="1">
        <v>0</v>
      </c>
      <c r="G1524" s="2">
        <f t="shared" si="34"/>
        <v>1541.7747000000002</v>
      </c>
      <c r="H1524" s="2">
        <f t="shared" si="35"/>
        <v>0.33999999999650754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34261.660000000003</v>
      </c>
      <c r="D1560" s="1">
        <v>0</v>
      </c>
      <c r="E1560" s="1">
        <v>0</v>
      </c>
      <c r="F1560" s="1">
        <v>0</v>
      </c>
      <c r="G1560" s="2">
        <f t="shared" si="34"/>
        <v>2775.1944600000002</v>
      </c>
      <c r="H1560" s="2">
        <f t="shared" si="35"/>
        <v>0.33999999999650754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34261.660000000003</v>
      </c>
      <c r="D1561" s="1">
        <v>0</v>
      </c>
      <c r="E1561" s="1">
        <v>0</v>
      </c>
      <c r="F1561" s="1">
        <v>0</v>
      </c>
      <c r="G1561" s="2">
        <f t="shared" si="34"/>
        <v>2809.4561200000003</v>
      </c>
      <c r="H1561" s="2">
        <f t="shared" si="35"/>
        <v>0.33999999999650754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760455.56</v>
      </c>
      <c r="D1576" s="1">
        <v>0</v>
      </c>
      <c r="E1576" s="1">
        <v>0</v>
      </c>
      <c r="F1576" s="1">
        <v>0</v>
      </c>
      <c r="G1576" s="2">
        <f t="shared" si="34"/>
        <v>73764.189320000005</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760455.56</v>
      </c>
      <c r="D1578" s="1">
        <v>0</v>
      </c>
      <c r="E1578" s="1">
        <v>0</v>
      </c>
      <c r="F1578" s="1">
        <v>0</v>
      </c>
      <c r="G1578" s="2">
        <f t="shared" si="34"/>
        <v>75285.100440000009</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12930</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8483966</v>
      </c>
      <c r="I16" s="172">
        <f>'PR-RAS'!E6</f>
        <v>8760898.7199999988</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7698329</v>
      </c>
      <c r="I17" s="172">
        <f>'PR-RAS'!E151</f>
        <v>8184753.1399999997</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78806</v>
      </c>
      <c r="I18" s="172">
        <f>'PR-RAS'!E645</f>
        <v>122615.26999999888</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9195857</v>
      </c>
      <c r="I20" s="175">
        <f>BILANCA!E7</f>
        <v>9166576.6400000025</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740095</v>
      </c>
      <c r="I21" s="177">
        <f>BILANCA!E68</f>
        <v>917332.49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653755</v>
      </c>
      <c r="I22" s="177">
        <f>BILANCA!E176</f>
        <v>794717.22000000009</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9282197</v>
      </c>
      <c r="I23" s="179">
        <f>BILANCA!E237</f>
        <v>9289191.9099999983</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8459610</v>
      </c>
      <c r="I27" s="177">
        <f>'RAS-funkcijski'!E114</f>
        <v>8717089.9199999999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8459610</v>
      </c>
      <c r="I28" s="181">
        <f>'RAS-funkcijski'!E141</f>
        <v>8717089.9199999999</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35297.910000000003</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35297.910000000003</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607105</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794717.21999999974</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34261.660000000003</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760455.56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07" zoomScaleNormal="100" workbookViewId="0">
      <selection activeCell="D413" sqref="D41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8483966</v>
      </c>
      <c r="E6" s="53">
        <f>E7+E44+E50+E82+E106+E124+E133+E139</f>
        <v>8760898.7199999988</v>
      </c>
      <c r="F6" s="54">
        <f t="shared" ref="F6:F131" si="0">IF(D6&lt;&gt;0,IF(E6/D6&gt;=100,"&gt;&gt;100",E6/D6*100),"-")</f>
        <v>103.26418941330031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6637030</v>
      </c>
      <c r="E50" s="53">
        <f>E51+E54+E59+E62+E65+E68+E71+E74+E77</f>
        <v>7227141.1099999994</v>
      </c>
      <c r="F50" s="54">
        <f t="shared" si="0"/>
        <v>108.89119244601876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v>0</v>
      </c>
      <c r="E60" s="244">
        <v>0</v>
      </c>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6551048</v>
      </c>
      <c r="E68" s="53">
        <f t="shared" si="15"/>
        <v>7121663.4299999997</v>
      </c>
      <c r="F68" s="54">
        <f t="shared" si="0"/>
        <v>108.71029230742928</v>
      </c>
    </row>
    <row r="69" spans="1:6" ht="12.75" customHeight="1" x14ac:dyDescent="0.2">
      <c r="A69" s="55" t="s">
        <v>181</v>
      </c>
      <c r="B69" s="87" t="s">
        <v>182</v>
      </c>
      <c r="C69" s="52" t="s">
        <v>181</v>
      </c>
      <c r="D69" s="244">
        <v>6452205</v>
      </c>
      <c r="E69" s="244">
        <v>7017211.0800000001</v>
      </c>
      <c r="F69" s="54">
        <f t="shared" si="0"/>
        <v>108.75679058554401</v>
      </c>
    </row>
    <row r="70" spans="1:6" ht="12" x14ac:dyDescent="0.2">
      <c r="A70" s="55" t="s">
        <v>183</v>
      </c>
      <c r="B70" s="87" t="s">
        <v>184</v>
      </c>
      <c r="C70" s="52" t="s">
        <v>183</v>
      </c>
      <c r="D70" s="244">
        <v>98843</v>
      </c>
      <c r="E70" s="244">
        <v>104452.35</v>
      </c>
      <c r="F70" s="54">
        <f t="shared" si="0"/>
        <v>105.67500986412797</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433</v>
      </c>
      <c r="E74" s="53">
        <f t="shared" si="17"/>
        <v>0</v>
      </c>
      <c r="F74" s="54">
        <f t="shared" si="0"/>
        <v>0</v>
      </c>
    </row>
    <row r="75" spans="1:6" ht="12.75" customHeight="1" x14ac:dyDescent="0.2">
      <c r="A75" s="55" t="s">
        <v>193</v>
      </c>
      <c r="B75" s="87" t="s">
        <v>194</v>
      </c>
      <c r="C75" s="52" t="s">
        <v>193</v>
      </c>
      <c r="D75" s="244">
        <v>433</v>
      </c>
      <c r="E75" s="244">
        <v>0</v>
      </c>
      <c r="F75" s="54">
        <f t="shared" si="0"/>
        <v>0</v>
      </c>
    </row>
    <row r="76" spans="1:6" ht="12.75" customHeight="1" x14ac:dyDescent="0.2">
      <c r="A76" s="55" t="s">
        <v>195</v>
      </c>
      <c r="B76" s="87" t="s">
        <v>196</v>
      </c>
      <c r="C76" s="52" t="s">
        <v>195</v>
      </c>
      <c r="D76" s="244">
        <v>0</v>
      </c>
      <c r="E76" s="244">
        <v>0</v>
      </c>
      <c r="F76" s="54" t="str">
        <f t="shared" si="0"/>
        <v>-</v>
      </c>
    </row>
    <row r="77" spans="1:6" ht="12" x14ac:dyDescent="0.2">
      <c r="A77" s="55" t="s">
        <v>197</v>
      </c>
      <c r="B77" s="87" t="s">
        <v>198</v>
      </c>
      <c r="C77" s="52" t="s">
        <v>197</v>
      </c>
      <c r="D77" s="53">
        <f t="shared" ref="D77:E77" si="18">SUM(D78:D81)</f>
        <v>85549</v>
      </c>
      <c r="E77" s="53">
        <f t="shared" si="18"/>
        <v>105477.68</v>
      </c>
      <c r="F77" s="54">
        <f t="shared" si="0"/>
        <v>123.29504728284375</v>
      </c>
    </row>
    <row r="78" spans="1:6" ht="12.75" customHeight="1" x14ac:dyDescent="0.2">
      <c r="A78" s="55">
        <v>6391</v>
      </c>
      <c r="B78" s="87" t="s">
        <v>199</v>
      </c>
      <c r="C78" s="52" t="s">
        <v>200</v>
      </c>
      <c r="D78" s="244">
        <v>4270</v>
      </c>
      <c r="E78" s="244">
        <v>26323.64</v>
      </c>
      <c r="F78" s="54">
        <f t="shared" si="0"/>
        <v>616.47868852459021</v>
      </c>
    </row>
    <row r="79" spans="1:6" ht="12.75" customHeight="1" x14ac:dyDescent="0.2">
      <c r="A79" s="55">
        <v>6392</v>
      </c>
      <c r="B79" s="87" t="s">
        <v>201</v>
      </c>
      <c r="C79" s="52" t="s">
        <v>202</v>
      </c>
      <c r="D79" s="244">
        <v>0</v>
      </c>
      <c r="E79" s="244">
        <v>0</v>
      </c>
      <c r="F79" s="54" t="str">
        <f t="shared" si="0"/>
        <v>-</v>
      </c>
    </row>
    <row r="80" spans="1:6" ht="22.8" x14ac:dyDescent="0.2">
      <c r="A80" s="55">
        <v>6393</v>
      </c>
      <c r="B80" s="87" t="s">
        <v>203</v>
      </c>
      <c r="C80" s="52" t="s">
        <v>204</v>
      </c>
      <c r="D80" s="244">
        <v>81279</v>
      </c>
      <c r="E80" s="244">
        <v>79154.039999999994</v>
      </c>
      <c r="F80" s="54">
        <f t="shared" si="0"/>
        <v>97.385597755877896</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66963</v>
      </c>
      <c r="E106" s="53">
        <f t="shared" si="23"/>
        <v>89097.23</v>
      </c>
      <c r="F106" s="54">
        <f t="shared" si="0"/>
        <v>133.05441811149441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66963</v>
      </c>
      <c r="E112" s="53">
        <f t="shared" si="25"/>
        <v>89097.23</v>
      </c>
      <c r="F112" s="54">
        <f t="shared" si="0"/>
        <v>133.05441811149441</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66963</v>
      </c>
      <c r="E117" s="244">
        <v>89097.23</v>
      </c>
      <c r="F117" s="54">
        <f t="shared" si="0"/>
        <v>133.05441811149441</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39400</v>
      </c>
      <c r="E124" s="53">
        <f t="shared" si="27"/>
        <v>52857.5</v>
      </c>
      <c r="F124" s="54">
        <f t="shared" si="0"/>
        <v>134.15609137055839</v>
      </c>
    </row>
    <row r="125" spans="1:6" ht="12.75" customHeight="1" x14ac:dyDescent="0.2">
      <c r="A125" s="55">
        <v>661</v>
      </c>
      <c r="B125" s="88" t="s">
        <v>293</v>
      </c>
      <c r="C125" s="52" t="s">
        <v>294</v>
      </c>
      <c r="D125" s="53">
        <f t="shared" ref="D125:E125" si="28">SUM(D126:D127)</f>
        <v>39000</v>
      </c>
      <c r="E125" s="53">
        <f t="shared" si="28"/>
        <v>52657.5</v>
      </c>
      <c r="F125" s="54">
        <f t="shared" si="0"/>
        <v>135.01923076923077</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39000</v>
      </c>
      <c r="E127" s="244">
        <v>52657.5</v>
      </c>
      <c r="F127" s="54">
        <f t="shared" si="0"/>
        <v>135.01923076923077</v>
      </c>
    </row>
    <row r="128" spans="1:6" ht="22.8" x14ac:dyDescent="0.2">
      <c r="A128" s="55">
        <v>663</v>
      </c>
      <c r="B128" s="233" t="s">
        <v>299</v>
      </c>
      <c r="C128" s="52" t="s">
        <v>300</v>
      </c>
      <c r="D128" s="53">
        <f t="shared" ref="D128:E128" si="29">SUM(D129:D132)</f>
        <v>400</v>
      </c>
      <c r="E128" s="53">
        <f t="shared" si="29"/>
        <v>200</v>
      </c>
      <c r="F128" s="54">
        <f t="shared" si="0"/>
        <v>50</v>
      </c>
    </row>
    <row r="129" spans="1:6" ht="12.75" customHeight="1" x14ac:dyDescent="0.2">
      <c r="A129" s="55">
        <v>6631</v>
      </c>
      <c r="B129" s="88" t="s">
        <v>301</v>
      </c>
      <c r="C129" s="52" t="s">
        <v>302</v>
      </c>
      <c r="D129" s="244">
        <v>400</v>
      </c>
      <c r="E129" s="244">
        <v>200</v>
      </c>
      <c r="F129" s="54">
        <f t="shared" si="0"/>
        <v>50</v>
      </c>
    </row>
    <row r="130" spans="1:6" ht="12.75" customHeight="1" x14ac:dyDescent="0.2">
      <c r="A130" s="55">
        <v>6632</v>
      </c>
      <c r="B130" s="234" t="s">
        <v>303</v>
      </c>
      <c r="C130" s="52" t="s">
        <v>304</v>
      </c>
      <c r="D130" s="244">
        <v>0</v>
      </c>
      <c r="E130" s="244">
        <v>0</v>
      </c>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1740573</v>
      </c>
      <c r="E133" s="53">
        <f t="shared" si="30"/>
        <v>1391802.88</v>
      </c>
      <c r="F133" s="54">
        <f t="shared" ref="F133:F223" si="31">IF(D133&lt;&gt;0,IF(E133/D133&gt;=100,"&gt;&gt;100",E133/D133*100),"-")</f>
        <v>79.962338838991514</v>
      </c>
    </row>
    <row r="134" spans="1:6" ht="22.8" x14ac:dyDescent="0.2">
      <c r="A134" s="55">
        <v>671</v>
      </c>
      <c r="B134" s="234" t="s">
        <v>311</v>
      </c>
      <c r="C134" s="52" t="s">
        <v>312</v>
      </c>
      <c r="D134" s="53">
        <f t="shared" ref="D134:E134" si="32">SUM(D135:D137)</f>
        <v>1740573</v>
      </c>
      <c r="E134" s="53">
        <f t="shared" si="32"/>
        <v>1391802.88</v>
      </c>
      <c r="F134" s="54">
        <f t="shared" si="31"/>
        <v>79.962338838991514</v>
      </c>
    </row>
    <row r="135" spans="1:6" ht="12.75" customHeight="1" x14ac:dyDescent="0.2">
      <c r="A135" s="55">
        <v>6711</v>
      </c>
      <c r="B135" s="87" t="s">
        <v>313</v>
      </c>
      <c r="C135" s="52" t="s">
        <v>314</v>
      </c>
      <c r="D135" s="244">
        <v>1078196</v>
      </c>
      <c r="E135" s="244">
        <v>962839.13</v>
      </c>
      <c r="F135" s="54">
        <f t="shared" si="31"/>
        <v>89.300936935399506</v>
      </c>
    </row>
    <row r="136" spans="1:6" ht="22.8" x14ac:dyDescent="0.2">
      <c r="A136" s="55">
        <v>6712</v>
      </c>
      <c r="B136" s="234" t="s">
        <v>315</v>
      </c>
      <c r="C136" s="52" t="s">
        <v>316</v>
      </c>
      <c r="D136" s="244">
        <v>662377</v>
      </c>
      <c r="E136" s="244">
        <v>428963.75</v>
      </c>
      <c r="F136" s="54">
        <f t="shared" si="31"/>
        <v>64.761268884638199</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7698329</v>
      </c>
      <c r="E151" s="53">
        <f t="shared" si="35"/>
        <v>8184753.1399999997</v>
      </c>
      <c r="F151" s="54">
        <f t="shared" si="31"/>
        <v>106.31856783465605</v>
      </c>
    </row>
    <row r="152" spans="1:6" ht="12.75" customHeight="1" x14ac:dyDescent="0.2">
      <c r="A152" s="55">
        <v>31</v>
      </c>
      <c r="B152" s="87" t="s">
        <v>346</v>
      </c>
      <c r="C152" s="52" t="s">
        <v>35</v>
      </c>
      <c r="D152" s="53">
        <f t="shared" ref="D152:E152" si="36">D153+D158+D159</f>
        <v>6250461</v>
      </c>
      <c r="E152" s="53">
        <f t="shared" si="36"/>
        <v>6728847.3899999997</v>
      </c>
      <c r="F152" s="54">
        <f t="shared" si="31"/>
        <v>107.65361770915776</v>
      </c>
    </row>
    <row r="153" spans="1:6" ht="12.75" customHeight="1" x14ac:dyDescent="0.2">
      <c r="A153" s="55">
        <v>311</v>
      </c>
      <c r="B153" s="87" t="s">
        <v>347</v>
      </c>
      <c r="C153" s="52" t="s">
        <v>348</v>
      </c>
      <c r="D153" s="53">
        <f t="shared" ref="D153:E153" si="37">SUM(D154:D157)</f>
        <v>5157554</v>
      </c>
      <c r="E153" s="53">
        <f t="shared" si="37"/>
        <v>5532849.1399999997</v>
      </c>
      <c r="F153" s="54">
        <f t="shared" si="31"/>
        <v>107.27661096713675</v>
      </c>
    </row>
    <row r="154" spans="1:6" ht="12.75" customHeight="1" x14ac:dyDescent="0.2">
      <c r="A154" s="55">
        <v>3111</v>
      </c>
      <c r="B154" s="87" t="s">
        <v>349</v>
      </c>
      <c r="C154" s="52" t="s">
        <v>350</v>
      </c>
      <c r="D154" s="244">
        <v>5157554</v>
      </c>
      <c r="E154" s="244">
        <v>5532849.1399999997</v>
      </c>
      <c r="F154" s="54">
        <f t="shared" si="31"/>
        <v>107.27661096713675</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241727</v>
      </c>
      <c r="E158" s="244">
        <v>283957.15999999997</v>
      </c>
      <c r="F158" s="54">
        <f t="shared" si="31"/>
        <v>117.47018744285909</v>
      </c>
    </row>
    <row r="159" spans="1:6" ht="12.75" customHeight="1" x14ac:dyDescent="0.2">
      <c r="A159" s="55">
        <v>313</v>
      </c>
      <c r="B159" s="87" t="s">
        <v>359</v>
      </c>
      <c r="C159" s="52" t="s">
        <v>360</v>
      </c>
      <c r="D159" s="53">
        <f t="shared" ref="D159:E159" si="38">SUM(D160:D162)</f>
        <v>851180</v>
      </c>
      <c r="E159" s="53">
        <f t="shared" si="38"/>
        <v>912041.09</v>
      </c>
      <c r="F159" s="54">
        <f t="shared" si="31"/>
        <v>107.15020207241712</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851180</v>
      </c>
      <c r="E161" s="244">
        <v>912041.09</v>
      </c>
      <c r="F161" s="54">
        <f t="shared" si="31"/>
        <v>107.15020207241712</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1447855</v>
      </c>
      <c r="E163" s="53">
        <f t="shared" si="39"/>
        <v>1438654.96</v>
      </c>
      <c r="F163" s="54">
        <f t="shared" si="31"/>
        <v>99.36457449123013</v>
      </c>
    </row>
    <row r="164" spans="1:6" ht="12.75" customHeight="1" x14ac:dyDescent="0.2">
      <c r="A164" s="55">
        <v>321</v>
      </c>
      <c r="B164" s="87" t="s">
        <v>368</v>
      </c>
      <c r="C164" s="52" t="s">
        <v>369</v>
      </c>
      <c r="D164" s="53">
        <f t="shared" ref="D164:E164" si="40">SUM(D165:D168)</f>
        <v>307205</v>
      </c>
      <c r="E164" s="53">
        <f t="shared" si="40"/>
        <v>418947.05999999994</v>
      </c>
      <c r="F164" s="54">
        <f t="shared" si="31"/>
        <v>136.37377646848194</v>
      </c>
    </row>
    <row r="165" spans="1:6" ht="12.75" customHeight="1" x14ac:dyDescent="0.2">
      <c r="A165" s="55">
        <v>3211</v>
      </c>
      <c r="B165" s="87" t="s">
        <v>370</v>
      </c>
      <c r="C165" s="52" t="s">
        <v>371</v>
      </c>
      <c r="D165" s="244">
        <v>4752</v>
      </c>
      <c r="E165" s="244">
        <v>9992</v>
      </c>
      <c r="F165" s="54">
        <f t="shared" si="31"/>
        <v>210.26936026936025</v>
      </c>
    </row>
    <row r="166" spans="1:6" ht="12.75" customHeight="1" x14ac:dyDescent="0.2">
      <c r="A166" s="55">
        <v>3212</v>
      </c>
      <c r="B166" s="87" t="s">
        <v>372</v>
      </c>
      <c r="C166" s="52" t="s">
        <v>373</v>
      </c>
      <c r="D166" s="244">
        <v>294985</v>
      </c>
      <c r="E166" s="244">
        <v>396577.16</v>
      </c>
      <c r="F166" s="54">
        <f t="shared" si="31"/>
        <v>134.43977151380577</v>
      </c>
    </row>
    <row r="167" spans="1:6" ht="12.75" customHeight="1" x14ac:dyDescent="0.2">
      <c r="A167" s="55">
        <v>3213</v>
      </c>
      <c r="B167" s="87" t="s">
        <v>374</v>
      </c>
      <c r="C167" s="52" t="s">
        <v>375</v>
      </c>
      <c r="D167" s="244">
        <v>2480</v>
      </c>
      <c r="E167" s="244">
        <v>2902.8</v>
      </c>
      <c r="F167" s="54">
        <f t="shared" si="31"/>
        <v>117.04838709677421</v>
      </c>
    </row>
    <row r="168" spans="1:6" ht="12.75" customHeight="1" x14ac:dyDescent="0.2">
      <c r="A168" s="55">
        <v>3214</v>
      </c>
      <c r="B168" s="87" t="s">
        <v>376</v>
      </c>
      <c r="C168" s="52" t="s">
        <v>377</v>
      </c>
      <c r="D168" s="244">
        <v>4988</v>
      </c>
      <c r="E168" s="244">
        <v>9475.1</v>
      </c>
      <c r="F168" s="54">
        <f t="shared" si="31"/>
        <v>189.957898957498</v>
      </c>
    </row>
    <row r="169" spans="1:6" ht="12.75" customHeight="1" x14ac:dyDescent="0.2">
      <c r="A169" s="55">
        <v>322</v>
      </c>
      <c r="B169" s="87" t="s">
        <v>378</v>
      </c>
      <c r="C169" s="52" t="s">
        <v>379</v>
      </c>
      <c r="D169" s="53">
        <f t="shared" ref="D169:E169" si="41">SUM(D170:D176)</f>
        <v>287650</v>
      </c>
      <c r="E169" s="53">
        <f t="shared" si="41"/>
        <v>264775.75</v>
      </c>
      <c r="F169" s="54">
        <f t="shared" si="31"/>
        <v>92.047888058404311</v>
      </c>
    </row>
    <row r="170" spans="1:6" ht="12.75" customHeight="1" x14ac:dyDescent="0.2">
      <c r="A170" s="55">
        <v>3221</v>
      </c>
      <c r="B170" s="87" t="s">
        <v>380</v>
      </c>
      <c r="C170" s="52" t="s">
        <v>381</v>
      </c>
      <c r="D170" s="244">
        <v>33387</v>
      </c>
      <c r="E170" s="244">
        <v>28989.360000000001</v>
      </c>
      <c r="F170" s="54">
        <f t="shared" si="31"/>
        <v>86.82828645880133</v>
      </c>
    </row>
    <row r="171" spans="1:6" ht="12.75" customHeight="1" x14ac:dyDescent="0.2">
      <c r="A171" s="55">
        <v>3222</v>
      </c>
      <c r="B171" s="87" t="s">
        <v>382</v>
      </c>
      <c r="C171" s="52" t="s">
        <v>383</v>
      </c>
      <c r="D171" s="244">
        <v>66167</v>
      </c>
      <c r="E171" s="244">
        <v>80516.66</v>
      </c>
      <c r="F171" s="54">
        <f t="shared" si="31"/>
        <v>121.68703432224524</v>
      </c>
    </row>
    <row r="172" spans="1:6" ht="12.75" customHeight="1" x14ac:dyDescent="0.2">
      <c r="A172" s="55">
        <v>3223</v>
      </c>
      <c r="B172" s="87" t="s">
        <v>384</v>
      </c>
      <c r="C172" s="52" t="s">
        <v>385</v>
      </c>
      <c r="D172" s="244">
        <v>101021</v>
      </c>
      <c r="E172" s="244">
        <v>128272.66</v>
      </c>
      <c r="F172" s="54">
        <f t="shared" si="31"/>
        <v>126.97623266449551</v>
      </c>
    </row>
    <row r="173" spans="1:6" ht="12.75" customHeight="1" x14ac:dyDescent="0.2">
      <c r="A173" s="55">
        <v>3224</v>
      </c>
      <c r="B173" s="87" t="s">
        <v>386</v>
      </c>
      <c r="C173" s="52" t="s">
        <v>387</v>
      </c>
      <c r="D173" s="244">
        <v>71068</v>
      </c>
      <c r="E173" s="244">
        <v>18097.07</v>
      </c>
      <c r="F173" s="54">
        <f t="shared" si="31"/>
        <v>25.464442505769124</v>
      </c>
    </row>
    <row r="174" spans="1:6" ht="12.75" customHeight="1" x14ac:dyDescent="0.2">
      <c r="A174" s="55">
        <v>3225</v>
      </c>
      <c r="B174" s="87" t="s">
        <v>388</v>
      </c>
      <c r="C174" s="52" t="s">
        <v>389</v>
      </c>
      <c r="D174" s="244">
        <v>16007</v>
      </c>
      <c r="E174" s="244">
        <v>8900</v>
      </c>
      <c r="F174" s="54">
        <f t="shared" si="31"/>
        <v>55.60067470481664</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787445</v>
      </c>
      <c r="E177" s="53">
        <f t="shared" si="42"/>
        <v>666005.28</v>
      </c>
      <c r="F177" s="54">
        <f t="shared" si="31"/>
        <v>84.578006082964535</v>
      </c>
    </row>
    <row r="178" spans="1:6" ht="12.75" customHeight="1" x14ac:dyDescent="0.2">
      <c r="A178" s="55">
        <v>3231</v>
      </c>
      <c r="B178" s="87" t="s">
        <v>396</v>
      </c>
      <c r="C178" s="52" t="s">
        <v>397</v>
      </c>
      <c r="D178" s="244">
        <v>32561</v>
      </c>
      <c r="E178" s="244">
        <v>26987.06</v>
      </c>
      <c r="F178" s="54">
        <f t="shared" si="31"/>
        <v>82.881545407082086</v>
      </c>
    </row>
    <row r="179" spans="1:6" ht="12.75" customHeight="1" x14ac:dyDescent="0.2">
      <c r="A179" s="55">
        <v>3232</v>
      </c>
      <c r="B179" s="87" t="s">
        <v>398</v>
      </c>
      <c r="C179" s="52" t="s">
        <v>399</v>
      </c>
      <c r="D179" s="244">
        <v>168517</v>
      </c>
      <c r="E179" s="244">
        <v>87809.54</v>
      </c>
      <c r="F179" s="54">
        <f t="shared" si="31"/>
        <v>52.107229537672751</v>
      </c>
    </row>
    <row r="180" spans="1:6" ht="12.75" customHeight="1" x14ac:dyDescent="0.2">
      <c r="A180" s="55">
        <v>3233</v>
      </c>
      <c r="B180" s="87" t="s">
        <v>400</v>
      </c>
      <c r="C180" s="52" t="s">
        <v>401</v>
      </c>
      <c r="D180" s="244">
        <v>4830</v>
      </c>
      <c r="E180" s="244">
        <v>0</v>
      </c>
      <c r="F180" s="54">
        <f t="shared" si="31"/>
        <v>0</v>
      </c>
    </row>
    <row r="181" spans="1:6" ht="12.75" customHeight="1" x14ac:dyDescent="0.2">
      <c r="A181" s="55">
        <v>3234</v>
      </c>
      <c r="B181" s="87" t="s">
        <v>402</v>
      </c>
      <c r="C181" s="52" t="s">
        <v>403</v>
      </c>
      <c r="D181" s="244">
        <v>38966</v>
      </c>
      <c r="E181" s="244">
        <v>28602.05</v>
      </c>
      <c r="F181" s="54">
        <f t="shared" si="31"/>
        <v>73.40258173792536</v>
      </c>
    </row>
    <row r="182" spans="1:6" ht="12.75" customHeight="1" x14ac:dyDescent="0.2">
      <c r="A182" s="55">
        <v>3235</v>
      </c>
      <c r="B182" s="87" t="s">
        <v>404</v>
      </c>
      <c r="C182" s="52" t="s">
        <v>405</v>
      </c>
      <c r="D182" s="244">
        <v>434306</v>
      </c>
      <c r="E182" s="244">
        <v>438224</v>
      </c>
      <c r="F182" s="54">
        <f t="shared" si="31"/>
        <v>100.90212891371522</v>
      </c>
    </row>
    <row r="183" spans="1:6" ht="12.75" customHeight="1" x14ac:dyDescent="0.2">
      <c r="A183" s="55">
        <v>3236</v>
      </c>
      <c r="B183" s="87" t="s">
        <v>406</v>
      </c>
      <c r="C183" s="52" t="s">
        <v>407</v>
      </c>
      <c r="D183" s="244">
        <v>9855</v>
      </c>
      <c r="E183" s="244">
        <v>29535</v>
      </c>
      <c r="F183" s="54">
        <f t="shared" si="31"/>
        <v>299.69558599695586</v>
      </c>
    </row>
    <row r="184" spans="1:6" ht="12.75" customHeight="1" x14ac:dyDescent="0.2">
      <c r="A184" s="55">
        <v>3237</v>
      </c>
      <c r="B184" s="87" t="s">
        <v>408</v>
      </c>
      <c r="C184" s="52" t="s">
        <v>409</v>
      </c>
      <c r="D184" s="244">
        <v>76250</v>
      </c>
      <c r="E184" s="244">
        <v>32750</v>
      </c>
      <c r="F184" s="54">
        <f t="shared" si="31"/>
        <v>42.950819672131146</v>
      </c>
    </row>
    <row r="185" spans="1:6" ht="12.75" customHeight="1" x14ac:dyDescent="0.2">
      <c r="A185" s="55">
        <v>3238</v>
      </c>
      <c r="B185" s="87" t="s">
        <v>410</v>
      </c>
      <c r="C185" s="52" t="s">
        <v>411</v>
      </c>
      <c r="D185" s="244">
        <v>22160</v>
      </c>
      <c r="E185" s="244">
        <v>22097.63</v>
      </c>
      <c r="F185" s="54">
        <f t="shared" si="31"/>
        <v>99.718546931407943</v>
      </c>
    </row>
    <row r="186" spans="1:6" ht="12.75" customHeight="1" x14ac:dyDescent="0.2">
      <c r="A186" s="55">
        <v>3239</v>
      </c>
      <c r="B186" s="87" t="s">
        <v>412</v>
      </c>
      <c r="C186" s="52" t="s">
        <v>413</v>
      </c>
      <c r="D186" s="244">
        <v>0</v>
      </c>
      <c r="E186" s="244">
        <v>0</v>
      </c>
      <c r="F186" s="54" t="str">
        <f t="shared" si="31"/>
        <v>-</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65555</v>
      </c>
      <c r="E188" s="53">
        <f t="shared" si="43"/>
        <v>88926.87</v>
      </c>
      <c r="F188" s="54">
        <f t="shared" si="31"/>
        <v>135.65230722294257</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8945</v>
      </c>
      <c r="E190" s="244">
        <v>8920.0300000000007</v>
      </c>
      <c r="F190" s="54">
        <f t="shared" si="31"/>
        <v>99.720849636668547</v>
      </c>
    </row>
    <row r="191" spans="1:6" ht="12.75" customHeight="1" x14ac:dyDescent="0.2">
      <c r="A191" s="55">
        <v>3293</v>
      </c>
      <c r="B191" s="87" t="s">
        <v>422</v>
      </c>
      <c r="C191" s="52" t="s">
        <v>423</v>
      </c>
      <c r="D191" s="244">
        <v>9645</v>
      </c>
      <c r="E191" s="244">
        <v>14981.13</v>
      </c>
      <c r="F191" s="54">
        <f t="shared" si="31"/>
        <v>155.3253499222395</v>
      </c>
    </row>
    <row r="192" spans="1:6" ht="12.75" customHeight="1" x14ac:dyDescent="0.2">
      <c r="A192" s="55">
        <v>3294</v>
      </c>
      <c r="B192" s="87" t="s">
        <v>424</v>
      </c>
      <c r="C192" s="52" t="s">
        <v>425</v>
      </c>
      <c r="D192" s="244">
        <v>950</v>
      </c>
      <c r="E192" s="244">
        <v>940</v>
      </c>
      <c r="F192" s="54">
        <f t="shared" si="31"/>
        <v>98.94736842105263</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v>0</v>
      </c>
      <c r="E194" s="244">
        <v>2072.92</v>
      </c>
      <c r="F194" s="54" t="str">
        <f t="shared" si="31"/>
        <v>-</v>
      </c>
    </row>
    <row r="195" spans="1:6" ht="12.75" customHeight="1" x14ac:dyDescent="0.2">
      <c r="A195" s="55">
        <v>3299</v>
      </c>
      <c r="B195" s="87" t="s">
        <v>430</v>
      </c>
      <c r="C195" s="52" t="s">
        <v>431</v>
      </c>
      <c r="D195" s="244">
        <v>25690</v>
      </c>
      <c r="E195" s="244">
        <v>39687.79</v>
      </c>
      <c r="F195" s="54">
        <f t="shared" si="31"/>
        <v>154.48731023744648</v>
      </c>
    </row>
    <row r="196" spans="1:6" ht="12.75" customHeight="1" x14ac:dyDescent="0.2">
      <c r="A196" s="55">
        <v>34</v>
      </c>
      <c r="B196" s="234" t="s">
        <v>432</v>
      </c>
      <c r="C196" s="52" t="s">
        <v>433</v>
      </c>
      <c r="D196" s="53">
        <f t="shared" ref="D196:E196" si="44">D197+D202+D210</f>
        <v>13</v>
      </c>
      <c r="E196" s="53">
        <f t="shared" si="44"/>
        <v>120</v>
      </c>
      <c r="F196" s="54">
        <f t="shared" si="31"/>
        <v>923.07692307692298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13</v>
      </c>
      <c r="E210" s="53">
        <f t="shared" si="47"/>
        <v>120</v>
      </c>
      <c r="F210" s="54">
        <f t="shared" si="31"/>
        <v>923.07692307692298</v>
      </c>
    </row>
    <row r="211" spans="1:6" ht="12.75" customHeight="1" x14ac:dyDescent="0.2">
      <c r="A211" s="55">
        <v>3431</v>
      </c>
      <c r="B211" s="234" t="s">
        <v>462</v>
      </c>
      <c r="C211" s="52" t="s">
        <v>463</v>
      </c>
      <c r="D211" s="244">
        <v>13</v>
      </c>
      <c r="E211" s="244">
        <v>120</v>
      </c>
      <c r="F211" s="54">
        <f t="shared" si="31"/>
        <v>923.07692307692298</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0</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v>0</v>
      </c>
      <c r="E250" s="244">
        <v>0</v>
      </c>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0</v>
      </c>
      <c r="E252" s="53">
        <f t="shared" si="63"/>
        <v>13713.29</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13713.29</v>
      </c>
      <c r="F259" s="54" t="str">
        <f t="shared" ref="F259:F262" si="67">IF(D259&lt;&gt;0,IF(E259/D259&gt;=100,"&gt;&gt;100",E259/D259*100),"-")</f>
        <v>-</v>
      </c>
    </row>
    <row r="260" spans="1:6" ht="12.75" customHeight="1" x14ac:dyDescent="0.2">
      <c r="A260" s="55">
        <v>3721</v>
      </c>
      <c r="B260" s="87" t="s">
        <v>556</v>
      </c>
      <c r="C260" s="52" t="s">
        <v>557</v>
      </c>
      <c r="D260" s="244">
        <v>0</v>
      </c>
      <c r="E260" s="244">
        <v>13713.29</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3417.5</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3417.5</v>
      </c>
      <c r="F264" s="54" t="str">
        <f t="shared" si="69"/>
        <v>-</v>
      </c>
    </row>
    <row r="265" spans="1:6" ht="12.75" customHeight="1" x14ac:dyDescent="0.2">
      <c r="A265" s="55">
        <v>3811</v>
      </c>
      <c r="B265" s="87" t="s">
        <v>566</v>
      </c>
      <c r="C265" s="52" t="s">
        <v>567</v>
      </c>
      <c r="D265" s="244">
        <v>0</v>
      </c>
      <c r="E265" s="244">
        <v>3417.5</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7698329</v>
      </c>
      <c r="E289" s="53">
        <f t="shared" si="79"/>
        <v>8184753.1399999997</v>
      </c>
      <c r="F289" s="54">
        <f t="shared" si="76"/>
        <v>106.31856783465605</v>
      </c>
    </row>
    <row r="290" spans="1:6" ht="12.75" customHeight="1" x14ac:dyDescent="0.2">
      <c r="A290" s="55" t="s">
        <v>605</v>
      </c>
      <c r="B290" s="87" t="s">
        <v>616</v>
      </c>
      <c r="C290" s="52" t="s">
        <v>617</v>
      </c>
      <c r="D290" s="53">
        <f>IF(D6&gt;=D289,D6-D289,0)</f>
        <v>785637</v>
      </c>
      <c r="E290" s="53">
        <f>IF(E6&gt;=E289,E6-E289,0)</f>
        <v>576145.57999999914</v>
      </c>
      <c r="F290" s="54">
        <f t="shared" si="76"/>
        <v>73.334832753548923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54450</v>
      </c>
      <c r="E292" s="244">
        <v>78806.47</v>
      </c>
      <c r="F292" s="54">
        <f t="shared" si="76"/>
        <v>144.73180899908172</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7536</v>
      </c>
      <c r="E294" s="244">
        <v>0</v>
      </c>
      <c r="F294" s="54">
        <f t="shared" si="76"/>
        <v>0</v>
      </c>
    </row>
    <row r="295" spans="1:6" ht="12"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761281</v>
      </c>
      <c r="E350" s="53">
        <f t="shared" si="95"/>
        <v>532336.78</v>
      </c>
      <c r="F350" s="54">
        <f t="shared" si="81"/>
        <v>69.92645028576834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320441</v>
      </c>
      <c r="E363" s="53">
        <f t="shared" si="99"/>
        <v>131198.03</v>
      </c>
      <c r="F363" s="54">
        <f t="shared" si="81"/>
        <v>40.942959858445086</v>
      </c>
    </row>
    <row r="364" spans="1:6" ht="12.75" customHeight="1" x14ac:dyDescent="0.2">
      <c r="A364" s="55">
        <v>421</v>
      </c>
      <c r="B364" s="87" t="s">
        <v>755</v>
      </c>
      <c r="C364" s="52" t="s">
        <v>756</v>
      </c>
      <c r="D364" s="53">
        <f t="shared" ref="D364:E364" si="100">SUM(D365:D368)</f>
        <v>213352</v>
      </c>
      <c r="E364" s="53">
        <f t="shared" si="100"/>
        <v>0</v>
      </c>
      <c r="F364" s="54">
        <f t="shared" si="81"/>
        <v>0</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213352</v>
      </c>
      <c r="E366" s="244">
        <v>0</v>
      </c>
      <c r="F366" s="54">
        <f t="shared" si="81"/>
        <v>0</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8186</v>
      </c>
      <c r="E369" s="53">
        <f t="shared" si="101"/>
        <v>24700</v>
      </c>
      <c r="F369" s="54">
        <f t="shared" si="81"/>
        <v>301.73466894698265</v>
      </c>
    </row>
    <row r="370" spans="1:6" ht="12.75" customHeight="1" x14ac:dyDescent="0.2">
      <c r="A370" s="55">
        <v>4221</v>
      </c>
      <c r="B370" s="87" t="s">
        <v>671</v>
      </c>
      <c r="C370" s="52" t="s">
        <v>763</v>
      </c>
      <c r="D370" s="244">
        <v>8186</v>
      </c>
      <c r="E370" s="244">
        <v>0</v>
      </c>
      <c r="F370" s="54">
        <f t="shared" si="81"/>
        <v>0</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0</v>
      </c>
      <c r="E376" s="244">
        <v>24700</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98903</v>
      </c>
      <c r="E383" s="53">
        <f t="shared" si="103"/>
        <v>103373.03</v>
      </c>
      <c r="F383" s="54">
        <f t="shared" si="81"/>
        <v>104.51961012304987</v>
      </c>
    </row>
    <row r="384" spans="1:6" ht="12.75" customHeight="1" x14ac:dyDescent="0.2">
      <c r="A384" s="55">
        <v>4241</v>
      </c>
      <c r="B384" s="87" t="s">
        <v>780</v>
      </c>
      <c r="C384" s="52" t="s">
        <v>781</v>
      </c>
      <c r="D384" s="244">
        <v>98903</v>
      </c>
      <c r="E384" s="244">
        <v>103373.03</v>
      </c>
      <c r="F384" s="54">
        <f t="shared" si="81"/>
        <v>104.51961012304987</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3125</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3125</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440840</v>
      </c>
      <c r="E402" s="53">
        <f t="shared" si="109"/>
        <v>401138.75</v>
      </c>
      <c r="F402" s="54">
        <f t="shared" si="81"/>
        <v>90.994181562471638</v>
      </c>
    </row>
    <row r="403" spans="1:6" ht="12.75" customHeight="1" x14ac:dyDescent="0.2">
      <c r="A403" s="55">
        <v>451</v>
      </c>
      <c r="B403" s="87" t="s">
        <v>808</v>
      </c>
      <c r="C403" s="52" t="s">
        <v>809</v>
      </c>
      <c r="D403" s="244">
        <v>440840</v>
      </c>
      <c r="E403" s="244">
        <v>401138.75</v>
      </c>
      <c r="F403" s="54">
        <f t="shared" si="81"/>
        <v>90.994181562471638</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761281</v>
      </c>
      <c r="E408" s="53">
        <f t="shared" si="111"/>
        <v>532336.78</v>
      </c>
      <c r="F408" s="54">
        <f t="shared" si="81"/>
        <v>69.92645028576834</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8483966</v>
      </c>
      <c r="E412" s="53">
        <f>E6+E298</f>
        <v>8760898.7199999988</v>
      </c>
      <c r="F412" s="54">
        <f t="shared" si="81"/>
        <v>103.26418941330031</v>
      </c>
    </row>
    <row r="413" spans="1:6" ht="12.75" customHeight="1" x14ac:dyDescent="0.2">
      <c r="A413" s="55" t="s">
        <v>605</v>
      </c>
      <c r="B413" s="87" t="s">
        <v>828</v>
      </c>
      <c r="C413" s="52" t="s">
        <v>829</v>
      </c>
      <c r="D413" s="53">
        <f t="shared" ref="D413:E413" si="112">D289+D350</f>
        <v>8459610</v>
      </c>
      <c r="E413" s="53">
        <f t="shared" si="112"/>
        <v>8717089.9199999999</v>
      </c>
      <c r="F413" s="54">
        <f t="shared" si="81"/>
        <v>103.04363818190201</v>
      </c>
    </row>
    <row r="414" spans="1:6" ht="12.75" customHeight="1" x14ac:dyDescent="0.2">
      <c r="A414" s="55" t="s">
        <v>605</v>
      </c>
      <c r="B414" s="87" t="s">
        <v>830</v>
      </c>
      <c r="C414" s="52" t="s">
        <v>831</v>
      </c>
      <c r="D414" s="53">
        <f t="shared" ref="D414:E414" si="113">IF(D412&gt;=D413,D412-D413,0)</f>
        <v>24356</v>
      </c>
      <c r="E414" s="53">
        <f t="shared" si="113"/>
        <v>43808.799999998882</v>
      </c>
      <c r="F414" s="54">
        <f t="shared" si="81"/>
        <v>179.86861553620827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54450</v>
      </c>
      <c r="E416" s="53">
        <f t="shared" si="115"/>
        <v>78806.47</v>
      </c>
      <c r="F416" s="54">
        <f t="shared" si="81"/>
        <v>144.73180899908172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7536</v>
      </c>
      <c r="E418" s="64">
        <f t="shared" si="117"/>
        <v>0</v>
      </c>
      <c r="F418" s="59">
        <f t="shared" si="81"/>
        <v>0</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v>0</v>
      </c>
      <c r="E606" s="244">
        <v>0</v>
      </c>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8483966</v>
      </c>
      <c r="E639" s="53">
        <f t="shared" si="180"/>
        <v>8760898.7199999988</v>
      </c>
      <c r="F639" s="54">
        <f t="shared" si="119"/>
        <v>103.26418941330031</v>
      </c>
    </row>
    <row r="640" spans="1:6" ht="12.75" customHeight="1" x14ac:dyDescent="0.2">
      <c r="A640" s="55" t="s">
        <v>605</v>
      </c>
      <c r="B640" s="87" t="s">
        <v>1274</v>
      </c>
      <c r="C640" s="52" t="s">
        <v>1275</v>
      </c>
      <c r="D640" s="53">
        <f t="shared" ref="D640:E640" si="181">D413+D528</f>
        <v>8459610</v>
      </c>
      <c r="E640" s="53">
        <f t="shared" si="181"/>
        <v>8717089.9199999999</v>
      </c>
      <c r="F640" s="54">
        <f t="shared" si="119"/>
        <v>103.04363818190201</v>
      </c>
    </row>
    <row r="641" spans="1:6" ht="12.75" customHeight="1" x14ac:dyDescent="0.2">
      <c r="A641" s="55" t="s">
        <v>605</v>
      </c>
      <c r="B641" s="87" t="s">
        <v>1276</v>
      </c>
      <c r="C641" s="52" t="s">
        <v>1277</v>
      </c>
      <c r="D641" s="53">
        <f t="shared" ref="D641:E641" si="182">IF(D639&gt;=D640,D639-D640,0)</f>
        <v>24356</v>
      </c>
      <c r="E641" s="53">
        <f t="shared" si="182"/>
        <v>43808.799999998882</v>
      </c>
      <c r="F641" s="54">
        <f t="shared" si="119"/>
        <v>179.86861553620827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54450</v>
      </c>
      <c r="E643" s="53">
        <f t="shared" si="184"/>
        <v>78806.47</v>
      </c>
      <c r="F643" s="54">
        <f t="shared" si="119"/>
        <v>144.73180899908172</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78806</v>
      </c>
      <c r="E645" s="53">
        <f t="shared" si="186"/>
        <v>122615.26999999888</v>
      </c>
      <c r="F645" s="54">
        <f t="shared" si="119"/>
        <v>155.59128746541998</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607106</v>
      </c>
      <c r="E647" s="245">
        <v>760455.56</v>
      </c>
      <c r="F647" s="59">
        <f t="shared" si="119"/>
        <v>125.25910796467174</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0</v>
      </c>
      <c r="E649" s="244">
        <v>0</v>
      </c>
      <c r="F649" s="54" t="str">
        <f t="shared" ref="F649:F724" si="188">IF(D649&lt;&gt;0,IF(E649/D649&gt;=100,"&gt;&gt;100",E649/D649*100),"-")</f>
        <v>-</v>
      </c>
    </row>
    <row r="650" spans="1:6" ht="12.75" customHeight="1" x14ac:dyDescent="0.2">
      <c r="A650" s="55" t="s">
        <v>1293</v>
      </c>
      <c r="B650" s="87" t="s">
        <v>1294</v>
      </c>
      <c r="C650" s="52" t="s">
        <v>1293</v>
      </c>
      <c r="D650" s="244">
        <v>2825</v>
      </c>
      <c r="E650" s="244">
        <v>29054.5</v>
      </c>
      <c r="F650" s="54">
        <f t="shared" si="188"/>
        <v>1028.4778761061948</v>
      </c>
    </row>
    <row r="651" spans="1:6" ht="12.75" customHeight="1" x14ac:dyDescent="0.2">
      <c r="A651" s="55" t="s">
        <v>1295</v>
      </c>
      <c r="B651" s="87" t="s">
        <v>1296</v>
      </c>
      <c r="C651" s="52" t="s">
        <v>1295</v>
      </c>
      <c r="D651" s="244">
        <v>2825</v>
      </c>
      <c r="E651" s="244">
        <v>29054.5</v>
      </c>
      <c r="F651" s="54">
        <f t="shared" si="188"/>
        <v>1028.4778761061948</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57</v>
      </c>
      <c r="E654" s="264">
        <v>58</v>
      </c>
      <c r="F654" s="54">
        <f t="shared" si="188"/>
        <v>101.75438596491229</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44</v>
      </c>
      <c r="E656" s="264">
        <v>44</v>
      </c>
      <c r="F656" s="54">
        <f t="shared" si="188"/>
        <v>100</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6452205</v>
      </c>
      <c r="E675" s="244">
        <v>7007971.0800000001</v>
      </c>
      <c r="F675" s="54">
        <f t="shared" si="188"/>
        <v>108.61358372835332</v>
      </c>
    </row>
    <row r="676" spans="1:6" ht="22.8" x14ac:dyDescent="0.2">
      <c r="A676" s="55">
        <v>63613</v>
      </c>
      <c r="B676" s="234" t="s">
        <v>1346</v>
      </c>
      <c r="C676" s="52" t="s">
        <v>1347</v>
      </c>
      <c r="D676" s="244">
        <v>0</v>
      </c>
      <c r="E676" s="244">
        <v>9240</v>
      </c>
      <c r="F676" s="54" t="str">
        <f t="shared" si="188"/>
        <v>-</v>
      </c>
    </row>
    <row r="677" spans="1:6" ht="22.8" x14ac:dyDescent="0.2">
      <c r="A677" s="55">
        <v>63622</v>
      </c>
      <c r="B677" s="234" t="s">
        <v>1348</v>
      </c>
      <c r="C677" s="52" t="s">
        <v>1349</v>
      </c>
      <c r="D677" s="244">
        <v>98843</v>
      </c>
      <c r="E677" s="244">
        <v>104452.35</v>
      </c>
      <c r="F677" s="54">
        <f t="shared" si="188"/>
        <v>105.67500986412797</v>
      </c>
    </row>
    <row r="678" spans="1:6" ht="22.8"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v>0</v>
      </c>
      <c r="F696" s="54" t="str">
        <f t="shared" si="188"/>
        <v>-</v>
      </c>
    </row>
    <row r="697" spans="1:6" ht="12" x14ac:dyDescent="0.2">
      <c r="A697" s="55" t="s">
        <v>1373</v>
      </c>
      <c r="B697" s="234" t="s">
        <v>1374</v>
      </c>
      <c r="C697" s="52" t="s">
        <v>1373</v>
      </c>
      <c r="D697" s="244">
        <v>433</v>
      </c>
      <c r="E697" s="244">
        <v>0</v>
      </c>
      <c r="F697" s="54">
        <f t="shared" si="188"/>
        <v>0</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v>0</v>
      </c>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64138</v>
      </c>
      <c r="E710" s="244">
        <v>72100.23</v>
      </c>
      <c r="F710" s="54">
        <f t="shared" si="188"/>
        <v>112.41421622127288</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241727</v>
      </c>
      <c r="E716" s="244">
        <v>283957.15999999997</v>
      </c>
      <c r="F716" s="54">
        <f t="shared" si="188"/>
        <v>117.47018744285909</v>
      </c>
    </row>
    <row r="717" spans="1:6" ht="12.75" customHeight="1" x14ac:dyDescent="0.2">
      <c r="A717" s="55">
        <v>31215</v>
      </c>
      <c r="B717" s="87" t="s">
        <v>1410</v>
      </c>
      <c r="C717" s="52" t="s">
        <v>1411</v>
      </c>
      <c r="D717" s="244">
        <v>0</v>
      </c>
      <c r="E717" s="244">
        <v>0</v>
      </c>
      <c r="F717" s="54" t="str">
        <f t="shared" si="188"/>
        <v>-</v>
      </c>
    </row>
    <row r="718" spans="1:6" ht="12.75" customHeight="1" x14ac:dyDescent="0.2">
      <c r="A718" s="55">
        <v>32121</v>
      </c>
      <c r="B718" s="87" t="s">
        <v>1412</v>
      </c>
      <c r="C718" s="52" t="s">
        <v>1413</v>
      </c>
      <c r="D718" s="244">
        <v>294985</v>
      </c>
      <c r="E718" s="244">
        <v>396577.16</v>
      </c>
      <c r="F718" s="54">
        <f t="shared" si="188"/>
        <v>134.43977151380577</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9186</v>
      </c>
      <c r="E720" s="244">
        <v>11155</v>
      </c>
      <c r="F720" s="54">
        <f t="shared" si="188"/>
        <v>121.43479207489658</v>
      </c>
    </row>
    <row r="721" spans="1:6" ht="12.75" customHeight="1" x14ac:dyDescent="0.2">
      <c r="A721" s="55" t="s">
        <v>1418</v>
      </c>
      <c r="B721" s="87" t="s">
        <v>1419</v>
      </c>
      <c r="C721" s="52" t="s">
        <v>1418</v>
      </c>
      <c r="D721" s="244">
        <v>76250</v>
      </c>
      <c r="E721" s="244">
        <v>7750</v>
      </c>
      <c r="F721" s="54">
        <f t="shared" si="188"/>
        <v>10.163934426229508</v>
      </c>
    </row>
    <row r="722" spans="1:6" ht="12.75" customHeight="1" x14ac:dyDescent="0.2">
      <c r="A722" s="55" t="s">
        <v>1420</v>
      </c>
      <c r="B722" s="87" t="s">
        <v>1421</v>
      </c>
      <c r="C722" s="52" t="s">
        <v>1420</v>
      </c>
      <c r="D722" s="244">
        <v>0</v>
      </c>
      <c r="E722" s="244">
        <v>0</v>
      </c>
      <c r="F722" s="54" t="str">
        <f t="shared" si="188"/>
        <v>-</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8945</v>
      </c>
      <c r="E726" s="244">
        <v>8920.0300000000007</v>
      </c>
      <c r="F726" s="54">
        <f t="shared" si="190"/>
        <v>99.720849636668547</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v>0</v>
      </c>
      <c r="E742" s="244">
        <v>0</v>
      </c>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13713.29</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3417.5</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v>0</v>
      </c>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v>0</v>
      </c>
      <c r="E953" s="244">
        <v>0</v>
      </c>
      <c r="F953" s="54" t="str">
        <f t="shared" si="190"/>
        <v>-</v>
      </c>
    </row>
    <row r="954" spans="1:6" ht="22.8" x14ac:dyDescent="0.2">
      <c r="A954" s="55">
        <v>54432</v>
      </c>
      <c r="B954" s="87" t="s">
        <v>1883</v>
      </c>
      <c r="C954" s="52" t="s">
        <v>1884</v>
      </c>
      <c r="D954" s="244">
        <v>0</v>
      </c>
      <c r="E954" s="244">
        <v>0</v>
      </c>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v>0</v>
      </c>
      <c r="E985" s="246">
        <v>0</v>
      </c>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94" sqref="E294"/>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9935952</v>
      </c>
      <c r="E6" s="231">
        <f t="shared" si="0"/>
        <v>10083909.130000003</v>
      </c>
      <c r="F6" s="232">
        <f t="shared" ref="F6:F260" si="1">IF(D6&gt;0,IF(E6/D6&gt;=100,"&gt;&gt;100",E6/D6*100),"-")</f>
        <v>101.48910874368156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9195857</v>
      </c>
      <c r="E7" s="106">
        <f t="shared" si="2"/>
        <v>9166576.6400000025</v>
      </c>
      <c r="F7" s="95">
        <f t="shared" si="1"/>
        <v>99.681591829886031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2136325</v>
      </c>
      <c r="E8" s="106">
        <f>E9+E10-E11</f>
        <v>2135866.6800000002</v>
      </c>
      <c r="F8" s="95">
        <f t="shared" si="1"/>
        <v>99.97854633541246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2134950</v>
      </c>
      <c r="E9" s="249">
        <v>2134950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2750</v>
      </c>
      <c r="E10" s="249">
        <v>2750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1375</v>
      </c>
      <c r="E11" s="249">
        <v>1833.32</v>
      </c>
      <c r="F11" s="95">
        <f t="shared" si="1"/>
        <v>133.33236363636362</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7059532</v>
      </c>
      <c r="E12" s="106">
        <f t="shared" si="3"/>
        <v>7030709.9600000018</v>
      </c>
      <c r="F12" s="95">
        <f t="shared" si="1"/>
        <v>99.591728743491799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6592174</v>
      </c>
      <c r="E13" s="106">
        <f t="shared" si="4"/>
        <v>6701154.160000002</v>
      </c>
      <c r="F13" s="95">
        <f t="shared" si="1"/>
        <v>101.65317481000959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10747960</v>
      </c>
      <c r="E15" s="249">
        <v>11134480.130000001</v>
      </c>
      <c r="F15" s="95">
        <f t="shared" si="1"/>
        <v>103.59621853821564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553564</v>
      </c>
      <c r="E17" s="249">
        <v>553563.55000000005</v>
      </c>
      <c r="F17" s="95">
        <f t="shared" si="1"/>
        <v>99.999918708586549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4709350</v>
      </c>
      <c r="E18" s="249">
        <v>4986889.5199999996</v>
      </c>
      <c r="F18" s="95">
        <f t="shared" si="1"/>
        <v>105.89337212141803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354062</v>
      </c>
      <c r="E19" s="106">
        <f t="shared" si="5"/>
        <v>308396.13000000012</v>
      </c>
      <c r="F19" s="95">
        <f t="shared" si="1"/>
        <v>87.102295643135989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697777</v>
      </c>
      <c r="E20" s="249">
        <v>708175.59</v>
      </c>
      <c r="F20" s="95">
        <f t="shared" si="1"/>
        <v>101.49024545091052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41304</v>
      </c>
      <c r="E21" s="249">
        <v>41242.74</v>
      </c>
      <c r="F21" s="95">
        <f t="shared" si="1"/>
        <v>99.851685066821602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835626</v>
      </c>
      <c r="E22" s="249">
        <v>854015.62</v>
      </c>
      <c r="F22" s="95">
        <f t="shared" si="1"/>
        <v>102.20069983461502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15793</v>
      </c>
      <c r="E24" s="249">
        <v>15792.62</v>
      </c>
      <c r="F24" s="95">
        <f t="shared" si="1"/>
        <v>99.997593870702218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18262</v>
      </c>
      <c r="E25" s="249">
        <v>18261.64</v>
      </c>
      <c r="F25" s="95">
        <f t="shared" si="1"/>
        <v>99.998028693461833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162575</v>
      </c>
      <c r="E26" s="249">
        <v>162778.6</v>
      </c>
      <c r="F26" s="95">
        <f t="shared" si="1"/>
        <v>100.12523450715054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1417275</v>
      </c>
      <c r="E28" s="249">
        <v>1491870.68</v>
      </c>
      <c r="F28" s="95">
        <f t="shared" si="1"/>
        <v>105.26331728140268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105358</v>
      </c>
      <c r="E35" s="106">
        <f t="shared" si="7"/>
        <v>10617.989999999991</v>
      </c>
      <c r="F35" s="95">
        <f t="shared" si="1"/>
        <v>10.07801021279826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442919</v>
      </c>
      <c r="E36" s="249">
        <v>445872.2</v>
      </c>
      <c r="F36" s="95">
        <f t="shared" si="1"/>
        <v>100.66675848179915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337561</v>
      </c>
      <c r="E40" s="249">
        <v>435254.21</v>
      </c>
      <c r="F40" s="95">
        <f t="shared" si="1"/>
        <v>128.94090549559931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7938</v>
      </c>
      <c r="E45" s="106">
        <f t="shared" si="9"/>
        <v>10541.68</v>
      </c>
      <c r="F45" s="95">
        <f t="shared" si="1"/>
        <v>132.80020156210634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9500</v>
      </c>
      <c r="E49" s="249">
        <v>12625</v>
      </c>
      <c r="F49" s="95">
        <f t="shared" si="1"/>
        <v>132.89473684210526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1562</v>
      </c>
      <c r="E50" s="249">
        <v>2083.3200000000002</v>
      </c>
      <c r="F50" s="95">
        <f t="shared" si="1"/>
        <v>133.3751600512164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358162</v>
      </c>
      <c r="E54" s="249">
        <v>367062.06</v>
      </c>
      <c r="F54" s="95">
        <f t="shared" si="1"/>
        <v>102.48492581569234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358162</v>
      </c>
      <c r="E55" s="249">
        <v>367062.06</v>
      </c>
      <c r="F55" s="95">
        <f t="shared" si="1"/>
        <v>102.48492581569234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740095</v>
      </c>
      <c r="E68" s="106">
        <f t="shared" si="13"/>
        <v>917332.49</v>
      </c>
      <c r="F68" s="95">
        <f t="shared" si="1"/>
        <v>123.94793776474641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46647</v>
      </c>
      <c r="E78" s="106">
        <f>E79+SUM(E82:E84)-E85+E86</f>
        <v>34261.660000000003</v>
      </c>
      <c r="F78" s="95">
        <f t="shared" si="1"/>
        <v>73.44879627843163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1787</v>
      </c>
      <c r="E84" s="249">
        <v>1787.53</v>
      </c>
      <c r="F84" s="95">
        <f t="shared" si="1"/>
        <v>100.02965864577504</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44860</v>
      </c>
      <c r="E86" s="249">
        <v>32474.13</v>
      </c>
      <c r="F86" s="95">
        <f t="shared" si="1"/>
        <v>72.389946500222919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86342</v>
      </c>
      <c r="E146" s="106">
        <f t="shared" si="26"/>
        <v>122615.27</v>
      </c>
      <c r="F146" s="95">
        <f t="shared" si="1"/>
        <v>142.01115332051609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7536</v>
      </c>
      <c r="E159" s="249">
        <v>0</v>
      </c>
      <c r="F159" s="95">
        <f t="shared" si="1"/>
        <v>0</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78806</v>
      </c>
      <c r="E161" s="249">
        <v>122615.27</v>
      </c>
      <c r="F161" s="95">
        <f t="shared" si="1"/>
        <v>155.5912874654214</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607106</v>
      </c>
      <c r="E170" s="106">
        <f t="shared" si="29"/>
        <v>760455.56</v>
      </c>
      <c r="F170" s="95">
        <f t="shared" si="1"/>
        <v>125.25910796467174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607106</v>
      </c>
      <c r="E173" s="249">
        <v>760455.56</v>
      </c>
      <c r="F173" s="95">
        <f t="shared" si="1"/>
        <v>125.25910796467174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9935952</v>
      </c>
      <c r="E175" s="106">
        <f t="shared" si="30"/>
        <v>10083909.129999999</v>
      </c>
      <c r="F175" s="95">
        <f t="shared" si="1"/>
        <v>101.48910874368151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653755</v>
      </c>
      <c r="E176" s="106">
        <f t="shared" si="31"/>
        <v>794717.22000000009</v>
      </c>
      <c r="F176" s="95">
        <f t="shared" si="1"/>
        <v>121.56193375194073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653755</v>
      </c>
      <c r="E177" s="106">
        <f t="shared" si="32"/>
        <v>794717.22000000009</v>
      </c>
      <c r="F177" s="95">
        <f t="shared" si="1"/>
        <v>121.56193375194073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521561</v>
      </c>
      <c r="E178" s="249">
        <v>590566.91</v>
      </c>
      <c r="F178" s="95">
        <f t="shared" si="1"/>
        <v>113.23064991439161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86470</v>
      </c>
      <c r="E179" s="249">
        <v>169888.65</v>
      </c>
      <c r="F179" s="95">
        <f t="shared" si="1"/>
        <v>196.47120388574072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45724</v>
      </c>
      <c r="E188" s="249">
        <v>34261.660000000003</v>
      </c>
      <c r="F188" s="95">
        <f t="shared" si="1"/>
        <v>74.931458315108046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9282197</v>
      </c>
      <c r="E237" s="106">
        <f t="shared" si="41"/>
        <v>9289191.9099999983</v>
      </c>
      <c r="F237" s="95">
        <f t="shared" si="1"/>
        <v>100.07535834458155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9195855</v>
      </c>
      <c r="E238" s="106">
        <f t="shared" si="42"/>
        <v>9166576.6399999987</v>
      </c>
      <c r="F238" s="95">
        <f t="shared" si="1"/>
        <v>99.681613509564897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9195855</v>
      </c>
      <c r="E239" s="106">
        <f t="shared" si="43"/>
        <v>9166576.6399999987</v>
      </c>
      <c r="F239" s="95">
        <f t="shared" si="1"/>
        <v>99.681613509564897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9192126</v>
      </c>
      <c r="E240" s="249">
        <v>9162847.4499999993</v>
      </c>
      <c r="F240" s="95">
        <f t="shared" si="1"/>
        <v>99.681482281683259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3729</v>
      </c>
      <c r="E241" s="249">
        <v>3729.19</v>
      </c>
      <c r="F241" s="95">
        <f t="shared" si="1"/>
        <v>100.00509519978547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78806</v>
      </c>
      <c r="E245" s="106">
        <f t="shared" si="45"/>
        <v>122615.27</v>
      </c>
      <c r="F245" s="95">
        <f t="shared" si="1"/>
        <v>155.5912874654214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78806</v>
      </c>
      <c r="E246" s="106">
        <f t="shared" si="46"/>
        <v>122615.27</v>
      </c>
      <c r="F246" s="95">
        <f t="shared" si="1"/>
        <v>155.5912874654214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78806</v>
      </c>
      <c r="E247" s="249">
        <v>122615.27</v>
      </c>
      <c r="F247" s="95">
        <f t="shared" si="1"/>
        <v>155.5912874654214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7536</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312884</v>
      </c>
      <c r="E259" s="106">
        <f t="shared" si="49"/>
        <v>312884.39</v>
      </c>
      <c r="F259" s="95">
        <f t="shared" si="1"/>
        <v>100.00012464683397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312884</v>
      </c>
      <c r="E260" s="250">
        <v>312884.39</v>
      </c>
      <c r="F260" s="99">
        <f t="shared" si="1"/>
        <v>100.00012464683397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86342</v>
      </c>
      <c r="E265" s="249">
        <v>122615.27</v>
      </c>
      <c r="F265" s="95">
        <f t="shared" si="50"/>
        <v>142.01115332051609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44860</v>
      </c>
      <c r="E268" s="249">
        <v>32041.05</v>
      </c>
      <c r="F268" s="95">
        <f t="shared" si="50"/>
        <v>71.42454302273741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78806</v>
      </c>
      <c r="E286" s="249">
        <v>122615.27</v>
      </c>
      <c r="F286" s="95">
        <f t="shared" si="50"/>
        <v>155.5912874654214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653755</v>
      </c>
      <c r="E287" s="249">
        <v>34261.660000000003</v>
      </c>
      <c r="F287" s="95">
        <f t="shared" si="50"/>
        <v>5.2407492103310878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760455.56</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43935</v>
      </c>
      <c r="E298" s="249">
        <v>33828.58</v>
      </c>
      <c r="F298" s="95">
        <f t="shared" si="50"/>
        <v>76.996881757141239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433</v>
      </c>
      <c r="E301" s="249">
        <v>433.08</v>
      </c>
      <c r="F301" s="95">
        <f t="shared" si="50"/>
        <v>100.01847575057737</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0" sqref="E120"/>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8459610</v>
      </c>
      <c r="E114" s="83">
        <f t="shared" si="22"/>
        <v>8717089.9199999999</v>
      </c>
      <c r="F114" s="65">
        <f t="shared" si="1"/>
        <v>103.04363818190201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8459610</v>
      </c>
      <c r="E115" s="83">
        <f t="shared" si="23"/>
        <v>8641792.5999999996</v>
      </c>
      <c r="F115" s="65">
        <f t="shared" si="1"/>
        <v>102.15355790633373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8459610</v>
      </c>
      <c r="E117" s="251">
        <v>8641792.5999999996</v>
      </c>
      <c r="F117" s="65">
        <f t="shared" si="1"/>
        <v>102.15355790633373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v>75297.320000000007</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8459610</v>
      </c>
      <c r="E141" s="108">
        <f t="shared" si="28"/>
        <v>8717089.9199999999</v>
      </c>
      <c r="F141" s="84">
        <f t="shared" si="1"/>
        <v>103.04363818190201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1" sqref="D21"/>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35297.910000000003</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35297.910000000003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35297.910000000003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35297.910000000003</v>
      </c>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6" sqref="D8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607105</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8396932.8300000001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8396932.8300000001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6779392.8099999996</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1547796.87</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120</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17130.79</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52492.36</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8209320.6100000003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8209320.6100000003</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6739684.1600000001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1434154.96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120</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17130.79</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18230.7</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794717.21999999974</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34261.660000000003</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34261.660000000003</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34261.660000000003</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34261.660000000003</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760455.56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760455.56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3"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12930</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0</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2023-01-30T16:34:42Z</cp:lastPrinted>
  <dcterms:created xsi:type="dcterms:W3CDTF">2022-04-01T05:14:30Z</dcterms:created>
  <dcterms:modified xsi:type="dcterms:W3CDTF">2023-02-02T10:36:26Z</dcterms:modified>
</cp:coreProperties>
</file>